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360" windowWidth="19440" windowHeight="8985"/>
  </bookViews>
  <sheets>
    <sheet name="ФХД_ГВС" sheetId="1" r:id="rId1"/>
  </sheets>
  <externalReferences>
    <externalReference r:id="rId2"/>
    <externalReference r:id="rId3"/>
    <externalReference r:id="rId4"/>
    <externalReference r:id="rId5"/>
  </externalReferences>
  <definedNames>
    <definedName name="kind_of_fuels">[1]TEHSHEET!$M$2:$M$29</definedName>
    <definedName name="kind_of_purchase_method">[1]TEHSHEET!$O$2:$O$4</definedName>
    <definedName name="org">[1]Титульный!$F$17</definedName>
  </definedNames>
  <calcPr calcId="145621"/>
</workbook>
</file>

<file path=xl/calcChain.xml><?xml version="1.0" encoding="utf-8"?>
<calcChain xmlns="http://schemas.openxmlformats.org/spreadsheetml/2006/main">
  <c r="H54" i="1" l="1"/>
  <c r="D54" i="1"/>
  <c r="H53" i="1"/>
  <c r="G54" i="1" s="1"/>
  <c r="D53" i="1"/>
  <c r="D37" i="1"/>
  <c r="D36" i="1"/>
  <c r="D35" i="1"/>
  <c r="D34" i="1"/>
  <c r="D33" i="1"/>
  <c r="D30" i="1"/>
  <c r="D27" i="1"/>
  <c r="D24" i="1"/>
  <c r="D23" i="1"/>
  <c r="D22" i="1"/>
  <c r="D19" i="1"/>
  <c r="D18" i="1"/>
  <c r="G16" i="1"/>
  <c r="D15" i="1"/>
  <c r="D13" i="1"/>
  <c r="D10" i="1"/>
  <c r="D32" i="1" l="1"/>
  <c r="D7" i="1"/>
  <c r="D16" i="1" l="1"/>
  <c r="F16" i="1" l="1"/>
  <c r="D9" i="1"/>
  <c r="D39" i="1" s="1"/>
</calcChain>
</file>

<file path=xl/sharedStrings.xml><?xml version="1.0" encoding="utf-8"?>
<sst xmlns="http://schemas.openxmlformats.org/spreadsheetml/2006/main" count="181" uniqueCount="129">
  <si>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
(в части регулируемой деятельности) *</t>
  </si>
  <si>
    <t>ООО "УКС"</t>
  </si>
  <si>
    <t>№ п/п</t>
  </si>
  <si>
    <t>Информация, подлежащая раскрытию</t>
  </si>
  <si>
    <t>Единица измерения</t>
  </si>
  <si>
    <t>ИТОГО</t>
  </si>
  <si>
    <t>1</t>
  </si>
  <si>
    <t>2</t>
  </si>
  <si>
    <t>3</t>
  </si>
  <si>
    <t>4</t>
  </si>
  <si>
    <t>Выручка от регулируемой деятельности, в том числе по видам деятельности:</t>
  </si>
  <si>
    <t>тыс руб</t>
  </si>
  <si>
    <t>1.1</t>
  </si>
  <si>
    <t>Производство ГВС</t>
  </si>
  <si>
    <t>Добавить вид деятельности</t>
  </si>
  <si>
    <t xml:space="preserve">Себестоимость производимых товаров (оказываемых услуг) по регулируемому виду деятельности, включая: </t>
  </si>
  <si>
    <t>2.1</t>
  </si>
  <si>
    <t>Расходы на покупаемую тепловую энергию (мощность), теплоноситель</t>
  </si>
  <si>
    <t>2.2</t>
  </si>
  <si>
    <t>Расходы на топливо</t>
  </si>
  <si>
    <t>Добавить вид топлива</t>
  </si>
  <si>
    <t>2.3</t>
  </si>
  <si>
    <t>Расходы на покупаемую электрическую энергию (мощность), используемую в технологическом процессе</t>
  </si>
  <si>
    <t>2.3.1</t>
  </si>
  <si>
    <t>Средневзвешенная стоимость 1 кВт.ч (с учетом мощности)</t>
  </si>
  <si>
    <t>руб</t>
  </si>
  <si>
    <t>2.3.2</t>
  </si>
  <si>
    <t>Объем приобретенной электрической энергии</t>
  </si>
  <si>
    <t>тыс кВт.ч</t>
  </si>
  <si>
    <t>2.4</t>
  </si>
  <si>
    <t>Расходы на приобретение холодной воды, используемой в технологическом процессе</t>
  </si>
  <si>
    <t>2.5</t>
  </si>
  <si>
    <t>Расходы на хим.реагенты, используемые в технологическом процессе</t>
  </si>
  <si>
    <t>2.6</t>
  </si>
  <si>
    <t>Расходы на оплату труда основного производственного персонала</t>
  </si>
  <si>
    <t>2.7</t>
  </si>
  <si>
    <t>Отчисления на социальные нужды основного производственного персонала</t>
  </si>
  <si>
    <t>2.8</t>
  </si>
  <si>
    <t>Расходы на оплату труда административно-управленческого персонала</t>
  </si>
  <si>
    <t>2.9</t>
  </si>
  <si>
    <t>Отчисления на социальные нужды административно-управленческого персонала</t>
  </si>
  <si>
    <t>2.10</t>
  </si>
  <si>
    <t>Расходы на амортизацию основных производственных средств</t>
  </si>
  <si>
    <t>2.11</t>
  </si>
  <si>
    <t>Расходы на аренду имущества, используемого для осуществления регулируемого вида деятельности</t>
  </si>
  <si>
    <t>2.12</t>
  </si>
  <si>
    <t>Общепроизводственные расходы, в том числе отнесенные к ним:</t>
  </si>
  <si>
    <t>2.12.1</t>
  </si>
  <si>
    <t>Расходы на текущий ремонт</t>
  </si>
  <si>
    <t>2.12.2</t>
  </si>
  <si>
    <t>Расходы на капитальный ремонт</t>
  </si>
  <si>
    <t>2.13</t>
  </si>
  <si>
    <t>Общехозяйственные расходы, в том числе отнесенные к ним:</t>
  </si>
  <si>
    <t>2.13.1</t>
  </si>
  <si>
    <t>2.13.2</t>
  </si>
  <si>
    <t>2.14</t>
  </si>
  <si>
    <t>Расходы на капитальный и текущий ремонт основных производственных средств, в том числе:</t>
  </si>
  <si>
    <t>2.14.1</t>
  </si>
  <si>
    <t>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</t>
  </si>
  <si>
    <t>x</t>
  </si>
  <si>
    <t>2.15</t>
  </si>
  <si>
    <t>Прочие расходы, которые подлежат отнесению на регулируемые виды деятельности в соответствии с законодательством РФ</t>
  </si>
  <si>
    <t>2.15.1</t>
  </si>
  <si>
    <t>Вспомогательные материалы и оборудование</t>
  </si>
  <si>
    <t>2.15.2</t>
  </si>
  <si>
    <t>Услуги сторонних организаций - техническое обслуживание производственного оборудования</t>
  </si>
  <si>
    <t>2.15.3</t>
  </si>
  <si>
    <t>Налоги, сборы и другие обязательные платежи</t>
  </si>
  <si>
    <t>2.15.4</t>
  </si>
  <si>
    <t>Услуги по сбыту тепловой энергии</t>
  </si>
  <si>
    <t>2.15.5</t>
  </si>
  <si>
    <t>Услуги по транспортировке тепловой энергии</t>
  </si>
  <si>
    <t>Добавить прочие расходы</t>
  </si>
  <si>
    <t>Валовая прибыль (убытки) от реализации товаров и оказания услуг по регулируемому виду деятельности</t>
  </si>
  <si>
    <t>Чистая прибыль, полученная от регулируемого вида деятельности, в том числе:</t>
  </si>
  <si>
    <t>4.1</t>
  </si>
  <si>
    <t>Размер расходования чистой прибыли на финансирование мероприятий, предусмотренных инвестиционной программой</t>
  </si>
  <si>
    <t>5</t>
  </si>
  <si>
    <t>Сведения об изменении стоимости основных фондов, в том числе за счет их ввода в эксплуатацию (вывода из эксплуатации), а также стоимости их переоценки</t>
  </si>
  <si>
    <t>5.1</t>
  </si>
  <si>
    <t>За счет ввода (вывода) из эксплуатации</t>
  </si>
  <si>
    <t>6</t>
  </si>
  <si>
    <t>Стоимость переоценки основных фондов</t>
  </si>
  <si>
    <t>7</t>
  </si>
  <si>
    <t>Годовая бухгалтерская отчетность, включая бухгалтерский баланс и приложения к нему</t>
  </si>
  <si>
    <t>8</t>
  </si>
  <si>
    <t>Установленная тепловая мощность объектов основных фондов, используемых для осуществления регулируемых видов деятельности, в том числе по каждому источнику тепловой энергии:</t>
  </si>
  <si>
    <t>Гкал/ч</t>
  </si>
  <si>
    <t>8.1</t>
  </si>
  <si>
    <t>8.2</t>
  </si>
  <si>
    <t>8.3</t>
  </si>
  <si>
    <t>Добавить источник тепловой энергии</t>
  </si>
  <si>
    <t>9</t>
  </si>
  <si>
    <t>Тепловая нагрузка по договорам, заключенным в рамках осуществления регулируемых видов деятельности</t>
  </si>
  <si>
    <t>10</t>
  </si>
  <si>
    <t>Объем вырабатываемой регулируемой организацией тепловой энергии в рамках осуществления регулируемых видов деятельности</t>
  </si>
  <si>
    <t>тыс Гкал</t>
  </si>
  <si>
    <t>11</t>
  </si>
  <si>
    <t>Объем приобретаемой регулируемой организацией тепловой энергии в рамках осуществления регулируемых видов деятельности</t>
  </si>
  <si>
    <t>12</t>
  </si>
  <si>
    <t>Объем тепловой энергии, отпускаемой потребителям по договорам, заключенным в рамках осуществления регулируемых видов деятельности, в том числе:</t>
  </si>
  <si>
    <t>12.1</t>
  </si>
  <si>
    <t>Определенном по приборам учета</t>
  </si>
  <si>
    <t>12.2</t>
  </si>
  <si>
    <t>Определенном расчетным путем (нормативам потребления коммунальных услуг)</t>
  </si>
  <si>
    <t>13</t>
  </si>
  <si>
    <t>Нормативы технологических потерь при передаче тепловой энергии, теплоносителя по тепловым сетям, утвержденные уполномоченным органом</t>
  </si>
  <si>
    <t>Ккал/ч.мес</t>
  </si>
  <si>
    <t>14</t>
  </si>
  <si>
    <t>Фактический объем потерь при передаче тепловой энергии</t>
  </si>
  <si>
    <t>15</t>
  </si>
  <si>
    <t>Среднесписочная численность основного производственного персонала</t>
  </si>
  <si>
    <t xml:space="preserve"> чел</t>
  </si>
  <si>
    <t>16</t>
  </si>
  <si>
    <t>Среднесписочная численность административно-управленческого персонала</t>
  </si>
  <si>
    <t>17</t>
  </si>
  <si>
    <t>Удельный расход условного топлива на единицу тепловой энергии, отпускаемой в тепловую сеть, в том числе с разбивкой по источникам тепловой энергии, используемым для осуществления регулируемых видов деятельности</t>
  </si>
  <si>
    <t>кг усл. топл/Гкал</t>
  </si>
  <si>
    <t>17.1</t>
  </si>
  <si>
    <t>18</t>
  </si>
  <si>
    <t>Удельный расход электрической энергии на производство (передачу) тепловой энергии на единицу тепловой энергии, отпускаемой потребителям по договорам, заключенным в рамках осуществления регулируемой деятельности</t>
  </si>
  <si>
    <t>тыс кВт.ч/Гкал</t>
  </si>
  <si>
    <t>19</t>
  </si>
  <si>
    <t>Удельный расход холодной воды на производство (передачу) тепловой энергии на единицу тепловой энергии, отпускаемой потребителям по договорам, заключенным в рамках осуществления регулируемой деятельности</t>
  </si>
  <si>
    <t>м3/Гкал</t>
  </si>
  <si>
    <t>20</t>
  </si>
  <si>
    <t>Комментарии</t>
  </si>
  <si>
    <t>*</t>
  </si>
  <si>
    <t>Раскрывается не позднее 30 дней со дня сдачи годового бухгалтерского баланса в налоговые органы.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</si>
</sst>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5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0.0%"/>
    <numFmt numFmtId="166" formatCode="0.0%_);\(0.0%\)"/>
    <numFmt numFmtId="167" formatCode="#,##0_);[Red]\(#,##0\)"/>
    <numFmt numFmtId="168" formatCode="#.##0\.00"/>
    <numFmt numFmtId="169" formatCode="#\.00"/>
    <numFmt numFmtId="170" formatCode="dd\-mmm\-yy"/>
    <numFmt numFmtId="171" formatCode="#\."/>
    <numFmt numFmtId="172" formatCode="_-* #,##0\ &quot;руб&quot;_-;\-* #,##0\ &quot;руб&quot;_-;_-* &quot;-&quot;\ &quot;руб&quot;_-;_-@_-"/>
    <numFmt numFmtId="173" formatCode="mmmm\ d\,\ yyyy"/>
    <numFmt numFmtId="174" formatCode="&quot;?.&quot;#,##0_);[Red]\(&quot;?.&quot;#,##0\)"/>
    <numFmt numFmtId="175" formatCode="&quot;?.&quot;#,##0.00_);[Red]\(&quot;?.&quot;#,##0.00\)"/>
    <numFmt numFmtId="176" formatCode="General_)"/>
    <numFmt numFmtId="177" formatCode="_-* #,##0&quot;đ.&quot;_-;\-* #,##0&quot;đ.&quot;_-;_-* &quot;-&quot;&quot;đ.&quot;_-;_-@_-"/>
    <numFmt numFmtId="178" formatCode="_-* #,##0.00&quot;đ.&quot;_-;\-* #,##0.00&quot;đ.&quot;_-;_-* &quot;-&quot;??&quot;đ.&quot;_-;_-@_-"/>
    <numFmt numFmtId="179" formatCode="0.0_)"/>
    <numFmt numFmtId="180" formatCode="#,##0_);[Red]\(#,##0\);&quot;-&quot;_);[Blue]&quot;Error-&quot;@"/>
    <numFmt numFmtId="181" formatCode="&quot;$&quot;#,##0.00_);[Red]\(&quot;$&quot;#,##0.00\)"/>
    <numFmt numFmtId="182" formatCode="_-* #,##0\ _F_-;\-* #,##0\ _F_-;_-* &quot;-&quot;\ _F_-;_-@_-"/>
    <numFmt numFmtId="183" formatCode="_-* #,##0.00\ _F_-;\-* #,##0.00\ _F_-;_-* &quot;-&quot;??\ _F_-;_-@_-"/>
    <numFmt numFmtId="184" formatCode="&quot;$&quot;#,##0_);[Red]\(&quot;$&quot;#,##0\)"/>
    <numFmt numFmtId="185" formatCode="_-* #,##0.00\ &quot;F&quot;_-;\-* #,##0.00\ &quot;F&quot;_-;_-* &quot;-&quot;??\ &quot;F&quot;_-;_-@_-"/>
    <numFmt numFmtId="186" formatCode="\$#,##0\ ;\(\$#,##0\)"/>
    <numFmt numFmtId="187" formatCode="_-* #,##0_-;\-* #,##0_-;_-* &quot;-&quot;_-;_-@_-"/>
    <numFmt numFmtId="188" formatCode="_-* #,##0.00_-;\-* #,##0.00_-;_-* &quot;-&quot;??_-;_-@_-"/>
    <numFmt numFmtId="189" formatCode="_-* #,##0.00[$€-1]_-;\-* #,##0.00[$€-1]_-;_-* &quot;-&quot;??[$€-1]_-"/>
    <numFmt numFmtId="190" formatCode="0.0"/>
    <numFmt numFmtId="191" formatCode="#,##0_);[Blue]\(#,##0\)"/>
    <numFmt numFmtId="192" formatCode="#,##0_ ;[Red]\-#,##0\ "/>
    <numFmt numFmtId="193" formatCode="_(* #,##0_);_(* \(#,##0\);_(* &quot;-&quot;??_);_(@_)"/>
    <numFmt numFmtId="194" formatCode="_(&quot;$&quot;* #,##0_);_(&quot;$&quot;* \(#,##0\);_(&quot;$&quot;* &quot;-&quot;_);_(@_)"/>
    <numFmt numFmtId="195" formatCode="_(&quot;$&quot;* #,##0.00_);_(&quot;$&quot;* \(#,##0.00\);_(&quot;$&quot;* &quot;-&quot;??_);_(@_)"/>
    <numFmt numFmtId="196" formatCode="#,##0.0\x_)_);\(#,##0.0\x\)_);#,##0.0\x_)_);@_%_)"/>
    <numFmt numFmtId="197" formatCode="_-* #,##0_đ_._-;\-* #,##0_đ_._-;_-* &quot;-&quot;_đ_._-;_-@_-"/>
    <numFmt numFmtId="198" formatCode="_-* #,##0.00_đ_._-;\-* #,##0.00_đ_._-;_-* &quot;-&quot;??_đ_._-;_-@_-"/>
    <numFmt numFmtId="199" formatCode="#,##0.00_);[Red]\(#,##0.00\)"/>
    <numFmt numFmtId="200" formatCode="0.0_%"/>
    <numFmt numFmtId="201" formatCode="#,##0.0\%_);\(#,##0.0\%\);#,##0.0\%_);@_%_)"/>
    <numFmt numFmtId="202" formatCode="&quot;$&quot;#,##0.0_);\(&quot;$&quot;#,##0.0\)"/>
    <numFmt numFmtId="203" formatCode="#,##0.00\x"/>
    <numFmt numFmtId="204" formatCode="#,##0.00_x"/>
    <numFmt numFmtId="205" formatCode="&quot;$&quot;#\ ?/?"/>
    <numFmt numFmtId="206" formatCode="_(* #,##0_);_(* \(#,##0\);_(* &quot;-&quot;_);_(@_)"/>
    <numFmt numFmtId="207" formatCode="#,##0.00;[Red]\-#,##0.00;&quot;-&quot;"/>
    <numFmt numFmtId="208" formatCode="#,##0;[Red]\-#,##0;&quot;-&quot;"/>
    <numFmt numFmtId="209" formatCode="_-&quot;£&quot;* #,##0_-;\-&quot;£&quot;* #,##0_-;_-&quot;£&quot;* &quot;-&quot;_-;_-@_-"/>
    <numFmt numFmtId="210" formatCode="_-&quot;£&quot;* #,##0.00_-;\-&quot;£&quot;* #,##0.00_-;_-&quot;£&quot;* &quot;-&quot;??_-;_-@_-"/>
    <numFmt numFmtId="211" formatCode="#,##0;\-#,##0;\-"/>
    <numFmt numFmtId="212" formatCode="#,##0.000"/>
    <numFmt numFmtId="213" formatCode="_-* #,##0\ _р_._-;\-* #,##0\ _р_._-;_-* &quot;-&quot;\ _р_._-;_-@_-"/>
    <numFmt numFmtId="214" formatCode="_-* #,##0.00\ _р_._-;\-* #,##0.00\ _р_._-;_-* &quot;-&quot;??\ _р_._-;_-@_-"/>
    <numFmt numFmtId="215" formatCode="#,###"/>
    <numFmt numFmtId="216" formatCode="#,##0.0"/>
  </numFmts>
  <fonts count="12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Tahoma"/>
      <family val="2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sz val="10"/>
      <name val="Arial Cyr"/>
      <charset val="204"/>
    </font>
    <font>
      <sz val="9"/>
      <name val="Tahoma"/>
      <family val="2"/>
      <charset val="204"/>
    </font>
    <font>
      <sz val="9"/>
      <color indexed="55"/>
      <name val="Tahoma"/>
      <family val="2"/>
      <charset val="204"/>
    </font>
    <font>
      <b/>
      <sz val="9"/>
      <color indexed="62"/>
      <name val="Tahoma"/>
      <family val="2"/>
      <charset val="204"/>
    </font>
    <font>
      <i/>
      <sz val="9"/>
      <name val="Tahoma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u/>
      <sz val="9"/>
      <color indexed="12"/>
      <name val="Tahoma"/>
      <family val="2"/>
      <charset val="204"/>
    </font>
    <font>
      <sz val="8"/>
      <name val="Arial"/>
      <family val="2"/>
      <charset val="204"/>
    </font>
    <font>
      <sz val="8"/>
      <color indexed="12"/>
      <name val="Arial"/>
      <family val="2"/>
      <charset val="204"/>
    </font>
    <font>
      <sz val="10"/>
      <name val="Helv"/>
      <charset val="204"/>
    </font>
    <font>
      <sz val="10"/>
      <name val="Arial"/>
      <family val="2"/>
      <charset val="204"/>
    </font>
    <font>
      <sz val="10"/>
      <name val="Helv"/>
    </font>
    <font>
      <sz val="1"/>
      <color indexed="8"/>
      <name val="Courier"/>
      <family val="1"/>
      <charset val="204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b/>
      <sz val="12"/>
      <name val="Arial"/>
      <family val="2"/>
      <charset val="204"/>
    </font>
    <font>
      <sz val="11"/>
      <color indexed="9"/>
      <name val="Calibri"/>
      <family val="2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/>
      <sz val="10"/>
      <color indexed="12"/>
      <name val="Courier"/>
      <family val="3"/>
    </font>
    <font>
      <u/>
      <sz val="10"/>
      <color indexed="12"/>
      <name val="Arial Cyr"/>
      <charset val="204"/>
    </font>
    <font>
      <sz val="10"/>
      <name val="Arial Cyr"/>
      <family val="2"/>
      <charset val="204"/>
    </font>
    <font>
      <sz val="10"/>
      <name val="Courier New"/>
      <family val="3"/>
      <charset val="204"/>
    </font>
    <font>
      <sz val="11"/>
      <color indexed="20"/>
      <name val="Calibri"/>
      <family val="2"/>
      <charset val="204"/>
    </font>
    <font>
      <sz val="8"/>
      <name val="Times New Roman"/>
      <family val="1"/>
    </font>
    <font>
      <b/>
      <i/>
      <sz val="12"/>
      <name val="Times New Roman"/>
      <family val="1"/>
    </font>
    <font>
      <sz val="9"/>
      <name val="Arial Cyr"/>
      <family val="2"/>
      <charset val="204"/>
    </font>
    <font>
      <sz val="10"/>
      <color indexed="8"/>
      <name val="MS Sans Serif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color indexed="24"/>
      <name val="Arial"/>
      <family val="2"/>
      <charset val="204"/>
    </font>
    <font>
      <b/>
      <sz val="10"/>
      <color indexed="12"/>
      <name val="Arial Cyr"/>
      <family val="2"/>
      <charset val="204"/>
    </font>
    <font>
      <sz val="8"/>
      <name val="Arial Cyr"/>
      <charset val="204"/>
    </font>
    <font>
      <i/>
      <sz val="10"/>
      <name val="Arial"/>
      <family val="2"/>
      <charset val="204"/>
    </font>
    <font>
      <sz val="10"/>
      <name val="Times New Roman CE"/>
    </font>
    <font>
      <u/>
      <sz val="8"/>
      <color indexed="12"/>
      <name val="Arial Cyr"/>
      <charset val="204"/>
    </font>
    <font>
      <b/>
      <sz val="11"/>
      <color indexed="8"/>
      <name val="Calibri"/>
      <family val="2"/>
    </font>
    <font>
      <sz val="14"/>
      <name val="Times New Roman"/>
      <family val="1"/>
      <charset val="204"/>
    </font>
    <font>
      <i/>
      <sz val="11"/>
      <color indexed="23"/>
      <name val="Calibri"/>
      <family val="2"/>
      <charset val="204"/>
    </font>
    <font>
      <sz val="1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u/>
      <sz val="8.5"/>
      <color indexed="36"/>
      <name val="Arial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</font>
    <font>
      <b/>
      <sz val="12"/>
      <name val="Arial"/>
      <family val="2"/>
    </font>
    <font>
      <b/>
      <sz val="10"/>
      <color indexed="18"/>
      <name val="Arial Cyr"/>
      <charset val="204"/>
    </font>
    <font>
      <b/>
      <sz val="18"/>
      <color indexed="24"/>
      <name val="Arial"/>
      <family val="2"/>
      <charset val="204"/>
    </font>
    <font>
      <b/>
      <sz val="12"/>
      <color indexed="24"/>
      <name val="Arial"/>
      <family val="2"/>
      <charset val="204"/>
    </font>
    <font>
      <b/>
      <sz val="11"/>
      <color indexed="56"/>
      <name val="Calibri"/>
      <family val="2"/>
      <charset val="204"/>
    </font>
    <font>
      <b/>
      <sz val="8"/>
      <name val="Arial Cyr"/>
      <charset val="204"/>
    </font>
    <font>
      <u/>
      <sz val="8.5"/>
      <color indexed="12"/>
      <name val="Arial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1"/>
      <color indexed="62"/>
      <name val="Calibri"/>
      <family val="2"/>
      <charset val="204"/>
    </font>
    <font>
      <u/>
      <sz val="10"/>
      <color indexed="36"/>
      <name val="Arial Cyr"/>
      <charset val="204"/>
    </font>
    <font>
      <b/>
      <u/>
      <sz val="16"/>
      <name val="Arial"/>
      <family val="2"/>
      <charset val="204"/>
    </font>
    <font>
      <sz val="8"/>
      <color indexed="8"/>
      <name val="Times New Roman"/>
      <family val="1"/>
    </font>
    <font>
      <sz val="12"/>
      <name val="Times New Roman Cyr"/>
      <family val="1"/>
      <charset val="204"/>
    </font>
    <font>
      <b/>
      <sz val="10"/>
      <name val="Times New Roman"/>
      <family val="1"/>
    </font>
    <font>
      <sz val="8"/>
      <name val="Arial Cyr"/>
      <family val="2"/>
      <charset val="204"/>
    </font>
    <font>
      <sz val="11"/>
      <color indexed="52"/>
      <name val="Calibri"/>
      <family val="2"/>
      <charset val="204"/>
    </font>
    <font>
      <sz val="8"/>
      <name val="Palatino"/>
      <family val="1"/>
    </font>
    <font>
      <sz val="11"/>
      <color indexed="60"/>
      <name val="Calibri"/>
      <family val="2"/>
      <charset val="204"/>
    </font>
    <font>
      <sz val="12"/>
      <name val="Arial"/>
      <family val="2"/>
      <charset val="204"/>
    </font>
    <font>
      <sz val="8"/>
      <name val="Helv"/>
      <charset val="204"/>
    </font>
    <font>
      <sz val="10"/>
      <name val="Arial CE"/>
      <charset val="238"/>
    </font>
    <font>
      <sz val="8"/>
      <name val="Arial CE"/>
    </font>
    <font>
      <b/>
      <sz val="11"/>
      <color indexed="63"/>
      <name val="Calibri"/>
      <family val="2"/>
      <charset val="204"/>
    </font>
    <font>
      <b/>
      <sz val="20"/>
      <name val="Times New Roman"/>
      <family val="1"/>
      <charset val="204"/>
    </font>
    <font>
      <sz val="10"/>
      <name val="Arial"/>
      <family val="2"/>
    </font>
    <font>
      <sz val="8"/>
      <name val="Times New Roman"/>
      <family val="1"/>
      <charset val="204"/>
    </font>
    <font>
      <sz val="8"/>
      <name val="Helv"/>
    </font>
    <font>
      <b/>
      <i/>
      <sz val="10"/>
      <name val="Arial"/>
      <family val="2"/>
      <charset val="204"/>
    </font>
    <font>
      <sz val="7"/>
      <color indexed="12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8"/>
      <name val="Arial"/>
      <family val="2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0"/>
      <name val="Courier"/>
      <family val="1"/>
      <charset val="204"/>
    </font>
    <font>
      <b/>
      <sz val="9"/>
      <name val="Arial"/>
      <family val="2"/>
    </font>
    <font>
      <b/>
      <sz val="8"/>
      <color indexed="9"/>
      <name val="Arial Cyr"/>
      <charset val="204"/>
    </font>
    <font>
      <b/>
      <sz val="7"/>
      <name val="Arial"/>
      <family val="2"/>
    </font>
    <font>
      <b/>
      <sz val="8.5"/>
      <name val="Arial"/>
      <family val="2"/>
    </font>
    <font>
      <sz val="7"/>
      <name val="Times New Roman"/>
      <family val="1"/>
    </font>
    <font>
      <sz val="10"/>
      <name val="Times New Roman"/>
      <family val="1"/>
    </font>
    <font>
      <b/>
      <sz val="18"/>
      <color indexed="56"/>
      <name val="Cambria"/>
      <family val="2"/>
      <charset val="204"/>
    </font>
    <font>
      <i/>
      <sz val="10"/>
      <name val="Times New Roman"/>
      <family val="1"/>
    </font>
    <font>
      <b/>
      <sz val="7"/>
      <color indexed="12"/>
      <name val="Arial"/>
      <family val="2"/>
      <charset val="204"/>
    </font>
    <font>
      <b/>
      <i/>
      <sz val="10"/>
      <color indexed="9"/>
      <name val="Arial"/>
      <family val="2"/>
      <charset val="204"/>
    </font>
    <font>
      <b/>
      <sz val="14"/>
      <name val="Times New Roman"/>
      <family val="1"/>
      <charset val="204"/>
    </font>
    <font>
      <sz val="11"/>
      <color indexed="10"/>
      <name val="Calibri"/>
      <family val="2"/>
      <charset val="204"/>
    </font>
    <font>
      <b/>
      <u/>
      <sz val="11"/>
      <color indexed="12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8"/>
      <name val="Arial"/>
      <family val="2"/>
      <charset val="204"/>
    </font>
    <font>
      <b/>
      <sz val="14"/>
      <name val="Arial Cyr"/>
      <family val="2"/>
      <charset val="204"/>
    </font>
    <font>
      <b/>
      <sz val="11"/>
      <color indexed="8"/>
      <name val="Calibri"/>
      <family val="2"/>
      <charset val="204"/>
    </font>
    <font>
      <b/>
      <sz val="14"/>
      <name val="Arial"/>
      <family val="2"/>
      <charset val="204"/>
    </font>
    <font>
      <b/>
      <sz val="10"/>
      <name val="Arial Cyr"/>
      <charset val="204"/>
    </font>
    <font>
      <sz val="10"/>
      <color theme="1"/>
      <name val="Tahoma"/>
      <family val="2"/>
      <charset val="204"/>
    </font>
    <font>
      <sz val="11"/>
      <color theme="1"/>
      <name val="Calibri"/>
      <family val="2"/>
      <scheme val="minor"/>
    </font>
    <font>
      <sz val="10"/>
      <color indexed="8"/>
      <name val="Tahoma"/>
      <family val="2"/>
      <charset val="204"/>
    </font>
    <font>
      <sz val="11"/>
      <name val="Times New Roman CYR"/>
      <family val="1"/>
      <charset val="204"/>
    </font>
    <font>
      <sz val="10"/>
      <name val="Times New Roman CYR"/>
      <charset val="204"/>
    </font>
    <font>
      <sz val="12"/>
      <color indexed="24"/>
      <name val="Arial"/>
      <family val="2"/>
      <charset val="204"/>
    </font>
    <font>
      <sz val="9"/>
      <name val="Arial Cyr"/>
      <charset val="204"/>
    </font>
    <font>
      <sz val="11"/>
      <color indexed="10"/>
      <name val="Arial Cyr"/>
      <family val="2"/>
      <charset val="204"/>
    </font>
    <font>
      <sz val="10"/>
      <name val="Times New Roman CYR"/>
      <family val="1"/>
      <charset val="204"/>
    </font>
  </fonts>
  <fills count="89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rgb="FFEAEAEA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15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0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57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7"/>
        <bgColor indexed="57"/>
      </patternFill>
    </fill>
    <fill>
      <patternFill patternType="solid">
        <fgColor indexed="18"/>
        <bgColor indexed="18"/>
      </patternFill>
    </fill>
    <fill>
      <patternFill patternType="solid">
        <fgColor indexed="58"/>
        <bgColor indexed="58"/>
      </patternFill>
    </fill>
    <fill>
      <patternFill patternType="solid">
        <f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3"/>
        <b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22"/>
      </patternFill>
    </fill>
    <fill>
      <patternFill patternType="solid">
        <fgColor indexed="22"/>
        <bgColor indexed="8"/>
      </patternFill>
    </fill>
    <fill>
      <patternFill patternType="solid">
        <fgColor indexed="41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</patternFill>
    </fill>
    <fill>
      <patternFill patternType="solid">
        <fgColor indexed="20"/>
      </patternFill>
    </fill>
    <fill>
      <patternFill patternType="solid">
        <fgColor indexed="5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3"/>
        <bgColor indexed="8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9"/>
      </patternFill>
    </fill>
  </fills>
  <borders count="44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double">
        <color indexed="55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55"/>
      </left>
      <right/>
      <top style="thin">
        <color indexed="55"/>
      </top>
      <bottom style="double">
        <color indexed="55"/>
      </bottom>
      <diagonal/>
    </border>
    <border>
      <left/>
      <right/>
      <top style="double">
        <color indexed="55"/>
      </top>
      <bottom style="thin">
        <color rgb="FFC0C0C0"/>
      </bottom>
      <diagonal/>
    </border>
    <border>
      <left style="thin">
        <color rgb="FFC0C0C0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rgb="FFC0C0C0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rgb="FFC0C0C0"/>
      </bottom>
      <diagonal/>
    </border>
    <border>
      <left/>
      <right/>
      <top style="thin">
        <color indexed="22"/>
      </top>
      <bottom style="thin">
        <color rgb="FFC0C0C0"/>
      </bottom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ck">
        <color indexed="9"/>
      </left>
      <right style="thick">
        <color indexed="23"/>
      </right>
      <top style="thick">
        <color indexed="9"/>
      </top>
      <bottom style="thick">
        <color indexed="23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44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n">
        <color indexed="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567">
    <xf numFmtId="0" fontId="0" fillId="0" borderId="0"/>
    <xf numFmtId="0" fontId="2" fillId="0" borderId="0"/>
    <xf numFmtId="0" fontId="4" fillId="0" borderId="0" applyBorder="0">
      <alignment horizontal="center" vertical="center" wrapText="1"/>
    </xf>
    <xf numFmtId="0" fontId="6" fillId="0" borderId="0"/>
    <xf numFmtId="0" fontId="5" fillId="0" borderId="2" applyBorder="0">
      <alignment horizontal="center" vertical="center" wrapText="1"/>
    </xf>
    <xf numFmtId="0" fontId="6" fillId="0" borderId="0"/>
    <xf numFmtId="0" fontId="12" fillId="0" borderId="0" applyNumberFormat="0" applyFill="0" applyBorder="0" applyAlignment="0" applyProtection="0">
      <alignment vertical="top"/>
      <protection locked="0"/>
    </xf>
    <xf numFmtId="165" fontId="13" fillId="0" borderId="0">
      <alignment vertical="top"/>
    </xf>
    <xf numFmtId="165" fontId="14" fillId="0" borderId="0">
      <alignment vertical="top"/>
    </xf>
    <xf numFmtId="166" fontId="14" fillId="20" borderId="0">
      <alignment vertical="top"/>
    </xf>
    <xf numFmtId="165" fontId="14" fillId="15" borderId="0">
      <alignment vertical="top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7" fontId="13" fillId="0" borderId="0">
      <alignment vertical="top"/>
    </xf>
    <xf numFmtId="38" fontId="13" fillId="0" borderId="0">
      <alignment vertical="top"/>
    </xf>
    <xf numFmtId="167" fontId="13" fillId="0" borderId="0">
      <alignment vertical="top"/>
    </xf>
    <xf numFmtId="38" fontId="13" fillId="0" borderId="0">
      <alignment vertical="top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7" fillId="0" borderId="0"/>
    <xf numFmtId="167" fontId="13" fillId="0" borderId="0">
      <alignment vertical="top"/>
    </xf>
    <xf numFmtId="38" fontId="13" fillId="0" borderId="0">
      <alignment vertical="top"/>
    </xf>
    <xf numFmtId="0" fontId="15" fillId="0" borderId="0"/>
    <xf numFmtId="0" fontId="17" fillId="0" borderId="0"/>
    <xf numFmtId="0" fontId="17" fillId="0" borderId="0"/>
    <xf numFmtId="0" fontId="15" fillId="0" borderId="0"/>
    <xf numFmtId="0" fontId="15" fillId="0" borderId="0"/>
    <xf numFmtId="0" fontId="17" fillId="0" borderId="0"/>
    <xf numFmtId="167" fontId="13" fillId="0" borderId="0">
      <alignment vertical="top"/>
    </xf>
    <xf numFmtId="38" fontId="13" fillId="0" borderId="0">
      <alignment vertical="top"/>
    </xf>
    <xf numFmtId="0" fontId="15" fillId="0" borderId="0"/>
    <xf numFmtId="0" fontId="15" fillId="0" borderId="0"/>
    <xf numFmtId="0" fontId="17" fillId="0" borderId="0"/>
    <xf numFmtId="0" fontId="15" fillId="0" borderId="0"/>
    <xf numFmtId="0" fontId="17" fillId="0" borderId="0"/>
    <xf numFmtId="0" fontId="15" fillId="0" borderId="0"/>
    <xf numFmtId="0" fontId="15" fillId="0" borderId="0"/>
    <xf numFmtId="0" fontId="17" fillId="0" borderId="0"/>
    <xf numFmtId="167" fontId="13" fillId="0" borderId="0">
      <alignment vertical="top"/>
    </xf>
    <xf numFmtId="38" fontId="13" fillId="0" borderId="0">
      <alignment vertical="top"/>
    </xf>
    <xf numFmtId="167" fontId="13" fillId="0" borderId="0">
      <alignment vertical="top"/>
    </xf>
    <xf numFmtId="38" fontId="13" fillId="0" borderId="0">
      <alignment vertical="top"/>
    </xf>
    <xf numFmtId="0" fontId="15" fillId="0" borderId="0"/>
    <xf numFmtId="0" fontId="15" fillId="0" borderId="0"/>
    <xf numFmtId="0" fontId="1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7" fillId="0" borderId="0"/>
    <xf numFmtId="0" fontId="17" fillId="0" borderId="0"/>
    <xf numFmtId="0" fontId="15" fillId="0" borderId="0"/>
    <xf numFmtId="0" fontId="15" fillId="0" borderId="0"/>
    <xf numFmtId="0" fontId="15" fillId="0" borderId="0"/>
    <xf numFmtId="0" fontId="17" fillId="0" borderId="0"/>
    <xf numFmtId="0" fontId="17" fillId="0" borderId="0"/>
    <xf numFmtId="0" fontId="15" fillId="0" borderId="0"/>
    <xf numFmtId="0" fontId="15" fillId="0" borderId="0"/>
    <xf numFmtId="0" fontId="17" fillId="0" borderId="0"/>
    <xf numFmtId="0" fontId="15" fillId="0" borderId="0"/>
    <xf numFmtId="168" fontId="18" fillId="0" borderId="0">
      <protection locked="0"/>
    </xf>
    <xf numFmtId="169" fontId="18" fillId="0" borderId="0">
      <protection locked="0"/>
    </xf>
    <xf numFmtId="44" fontId="19" fillId="0" borderId="0">
      <protection locked="0"/>
    </xf>
    <xf numFmtId="44" fontId="19" fillId="0" borderId="0">
      <protection locked="0"/>
    </xf>
    <xf numFmtId="44" fontId="19" fillId="0" borderId="0">
      <protection locked="0"/>
    </xf>
    <xf numFmtId="170" fontId="19" fillId="0" borderId="0">
      <protection locked="0"/>
    </xf>
    <xf numFmtId="171" fontId="18" fillId="0" borderId="13">
      <protection locked="0"/>
    </xf>
    <xf numFmtId="0" fontId="16" fillId="0" borderId="0"/>
    <xf numFmtId="0" fontId="16" fillId="0" borderId="0"/>
    <xf numFmtId="0" fontId="20" fillId="0" borderId="0">
      <protection locked="0"/>
    </xf>
    <xf numFmtId="0" fontId="20" fillId="0" borderId="0">
      <protection locked="0"/>
    </xf>
    <xf numFmtId="0" fontId="19" fillId="0" borderId="13">
      <protection locked="0"/>
    </xf>
    <xf numFmtId="172" fontId="6" fillId="0" borderId="0">
      <alignment horizontal="center"/>
    </xf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1" borderId="0" applyNumberFormat="0" applyBorder="0" applyAlignment="0" applyProtection="0"/>
    <xf numFmtId="0" fontId="1" fillId="2" borderId="0" applyNumberFormat="0" applyBorder="0" applyAlignment="0" applyProtection="0"/>
    <xf numFmtId="0" fontId="2" fillId="22" borderId="0" applyNumberFormat="0" applyBorder="0" applyAlignment="0" applyProtection="0"/>
    <xf numFmtId="0" fontId="1" fillId="4" borderId="0" applyNumberFormat="0" applyBorder="0" applyAlignment="0" applyProtection="0"/>
    <xf numFmtId="0" fontId="2" fillId="23" borderId="0" applyNumberFormat="0" applyBorder="0" applyAlignment="0" applyProtection="0"/>
    <xf numFmtId="0" fontId="1" fillId="6" borderId="0" applyNumberFormat="0" applyBorder="0" applyAlignment="0" applyProtection="0"/>
    <xf numFmtId="0" fontId="2" fillId="24" borderId="0" applyNumberFormat="0" applyBorder="0" applyAlignment="0" applyProtection="0"/>
    <xf numFmtId="0" fontId="1" fillId="8" borderId="0" applyNumberFormat="0" applyBorder="0" applyAlignment="0" applyProtection="0"/>
    <xf numFmtId="0" fontId="2" fillId="25" borderId="0" applyNumberFormat="0" applyBorder="0" applyAlignment="0" applyProtection="0"/>
    <xf numFmtId="0" fontId="1" fillId="10" borderId="0" applyNumberFormat="0" applyBorder="0" applyAlignment="0" applyProtection="0"/>
    <xf numFmtId="0" fontId="2" fillId="26" borderId="0" applyNumberFormat="0" applyBorder="0" applyAlignment="0" applyProtection="0"/>
    <xf numFmtId="0" fontId="1" fillId="12" borderId="0" applyNumberFormat="0" applyBorder="0" applyAlignment="0" applyProtection="0"/>
    <xf numFmtId="173" fontId="21" fillId="27" borderId="14">
      <alignment horizontal="center" vertical="center"/>
      <protection locked="0"/>
    </xf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28" borderId="0" applyNumberFormat="0" applyBorder="0" applyAlignment="0" applyProtection="0"/>
    <xf numFmtId="0" fontId="1" fillId="3" borderId="0" applyNumberFormat="0" applyBorder="0" applyAlignment="0" applyProtection="0"/>
    <xf numFmtId="0" fontId="2" fillId="29" borderId="0" applyNumberFormat="0" applyBorder="0" applyAlignment="0" applyProtection="0"/>
    <xf numFmtId="0" fontId="1" fillId="5" borderId="0" applyNumberFormat="0" applyBorder="0" applyAlignment="0" applyProtection="0"/>
    <xf numFmtId="0" fontId="2" fillId="30" borderId="0" applyNumberFormat="0" applyBorder="0" applyAlignment="0" applyProtection="0"/>
    <xf numFmtId="0" fontId="1" fillId="7" borderId="0" applyNumberFormat="0" applyBorder="0" applyAlignment="0" applyProtection="0"/>
    <xf numFmtId="0" fontId="2" fillId="24" borderId="0" applyNumberFormat="0" applyBorder="0" applyAlignment="0" applyProtection="0"/>
    <xf numFmtId="0" fontId="1" fillId="9" borderId="0" applyNumberFormat="0" applyBorder="0" applyAlignment="0" applyProtection="0"/>
    <xf numFmtId="0" fontId="2" fillId="28" borderId="0" applyNumberFormat="0" applyBorder="0" applyAlignment="0" applyProtection="0"/>
    <xf numFmtId="0" fontId="1" fillId="11" borderId="0" applyNumberFormat="0" applyBorder="0" applyAlignment="0" applyProtection="0"/>
    <xf numFmtId="0" fontId="2" fillId="31" borderId="0" applyNumberFormat="0" applyBorder="0" applyAlignment="0" applyProtection="0"/>
    <xf numFmtId="0" fontId="1" fillId="13" borderId="0" applyNumberFormat="0" applyBorder="0" applyAlignment="0" applyProtection="0"/>
    <xf numFmtId="0" fontId="22" fillId="32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2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174" fontId="23" fillId="0" borderId="0" applyFont="0" applyFill="0" applyBorder="0" applyAlignment="0" applyProtection="0"/>
    <xf numFmtId="175" fontId="23" fillId="0" borderId="0" applyFont="0" applyFill="0" applyBorder="0" applyAlignment="0" applyProtection="0"/>
    <xf numFmtId="0" fontId="22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8" borderId="0" applyNumberFormat="0" applyBorder="0" applyAlignment="0" applyProtection="0"/>
    <xf numFmtId="0" fontId="25" fillId="39" borderId="0" applyNumberFormat="0" applyBorder="0" applyAlignment="0" applyProtection="0"/>
    <xf numFmtId="0" fontId="22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2" borderId="0" applyNumberFormat="0" applyBorder="0" applyAlignment="0" applyProtection="0"/>
    <xf numFmtId="0" fontId="25" fillId="43" borderId="0" applyNumberFormat="0" applyBorder="0" applyAlignment="0" applyProtection="0"/>
    <xf numFmtId="0" fontId="22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6" borderId="0" applyNumberFormat="0" applyBorder="0" applyAlignment="0" applyProtection="0"/>
    <xf numFmtId="0" fontId="25" fillId="47" borderId="0" applyNumberFormat="0" applyBorder="0" applyAlignment="0" applyProtection="0"/>
    <xf numFmtId="0" fontId="25" fillId="48" borderId="0" applyNumberFormat="0" applyBorder="0" applyAlignment="0" applyProtection="0"/>
    <xf numFmtId="0" fontId="22" fillId="33" borderId="0" applyNumberFormat="0" applyBorder="0" applyAlignment="0" applyProtection="0"/>
    <xf numFmtId="0" fontId="24" fillId="46" borderId="0" applyNumberFormat="0" applyBorder="0" applyAlignment="0" applyProtection="0"/>
    <xf numFmtId="0" fontId="24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9" borderId="0" applyNumberFormat="0" applyBorder="0" applyAlignment="0" applyProtection="0"/>
    <xf numFmtId="0" fontId="22" fillId="34" borderId="0" applyNumberFormat="0" applyBorder="0" applyAlignment="0" applyProtection="0"/>
    <xf numFmtId="0" fontId="24" fillId="37" borderId="0" applyNumberFormat="0" applyBorder="0" applyAlignment="0" applyProtection="0"/>
    <xf numFmtId="0" fontId="24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50" borderId="0" applyNumberFormat="0" applyBorder="0" applyAlignment="0" applyProtection="0"/>
    <xf numFmtId="0" fontId="22" fillId="51" borderId="0" applyNumberFormat="0" applyBorder="0" applyAlignment="0" applyProtection="0"/>
    <xf numFmtId="0" fontId="24" fillId="52" borderId="0" applyNumberFormat="0" applyBorder="0" applyAlignment="0" applyProtection="0"/>
    <xf numFmtId="0" fontId="24" fillId="42" borderId="0" applyNumberFormat="0" applyBorder="0" applyAlignment="0" applyProtection="0"/>
    <xf numFmtId="0" fontId="25" fillId="53" borderId="0" applyNumberFormat="0" applyBorder="0" applyAlignment="0" applyProtection="0"/>
    <xf numFmtId="0" fontId="25" fillId="54" borderId="0" applyNumberFormat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176" fontId="28" fillId="0" borderId="15">
      <protection locked="0"/>
    </xf>
    <xf numFmtId="177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29" fillId="0" borderId="0">
      <alignment horizontal="left"/>
    </xf>
    <xf numFmtId="0" fontId="30" fillId="22" borderId="0" applyNumberFormat="0" applyBorder="0" applyAlignment="0" applyProtection="0"/>
    <xf numFmtId="0" fontId="31" fillId="0" borderId="16" applyNumberFormat="0" applyFont="0" applyFill="0" applyAlignment="0" applyProtection="0"/>
    <xf numFmtId="0" fontId="31" fillId="0" borderId="17" applyNumberFormat="0" applyFont="0" applyFill="0" applyAlignment="0" applyProtection="0"/>
    <xf numFmtId="0" fontId="32" fillId="0" borderId="18" applyFill="0" applyProtection="0">
      <alignment horizontal="right"/>
    </xf>
    <xf numFmtId="180" fontId="33" fillId="0" borderId="0"/>
    <xf numFmtId="180" fontId="33" fillId="0" borderId="19"/>
    <xf numFmtId="0" fontId="34" fillId="0" borderId="0" applyFill="0" applyBorder="0" applyAlignment="0"/>
    <xf numFmtId="0" fontId="35" fillId="55" borderId="20" applyNumberFormat="0" applyAlignment="0" applyProtection="0"/>
    <xf numFmtId="181" fontId="16" fillId="0" borderId="21" applyFont="0" applyFill="0" applyBorder="0" applyProtection="0">
      <alignment horizontal="right"/>
    </xf>
    <xf numFmtId="0" fontId="36" fillId="56" borderId="22" applyNumberFormat="0" applyAlignment="0" applyProtection="0"/>
    <xf numFmtId="182" fontId="6" fillId="0" borderId="0" applyFont="0" applyFill="0" applyBorder="0" applyAlignment="0" applyProtection="0"/>
    <xf numFmtId="40" fontId="16" fillId="0" borderId="0" applyFont="0" applyFill="0" applyBorder="0" applyProtection="0">
      <alignment horizontal="right"/>
    </xf>
    <xf numFmtId="183" fontId="6" fillId="0" borderId="0" applyFont="0" applyFill="0" applyBorder="0" applyAlignment="0" applyProtection="0"/>
    <xf numFmtId="3" fontId="37" fillId="0" borderId="0" applyFont="0" applyFill="0" applyBorder="0" applyAlignment="0" applyProtection="0"/>
    <xf numFmtId="3" fontId="37" fillId="0" borderId="0" applyFont="0" applyFill="0" applyBorder="0" applyAlignment="0" applyProtection="0"/>
    <xf numFmtId="176" fontId="38" fillId="57" borderId="15"/>
    <xf numFmtId="184" fontId="23" fillId="0" borderId="0" applyFont="0" applyFill="0" applyBorder="0" applyAlignment="0" applyProtection="0"/>
    <xf numFmtId="184" fontId="23" fillId="0" borderId="0" applyFont="0" applyFill="0" applyBorder="0" applyAlignment="0" applyProtection="0"/>
    <xf numFmtId="184" fontId="23" fillId="0" borderId="0" applyFont="0" applyFill="0" applyBorder="0" applyAlignment="0" applyProtection="0"/>
    <xf numFmtId="184" fontId="23" fillId="0" borderId="0" applyFont="0" applyFill="0" applyBorder="0" applyAlignment="0" applyProtection="0"/>
    <xf numFmtId="184" fontId="23" fillId="0" borderId="0" applyFont="0" applyFill="0" applyBorder="0" applyAlignment="0" applyProtection="0"/>
    <xf numFmtId="185" fontId="6" fillId="0" borderId="0" applyFont="0" applyFill="0" applyBorder="0" applyAlignment="0" applyProtection="0"/>
    <xf numFmtId="186" fontId="37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14" fontId="39" fillId="0" borderId="0">
      <alignment vertical="top"/>
    </xf>
    <xf numFmtId="187" fontId="16" fillId="0" borderId="0" applyFont="0" applyFill="0" applyBorder="0" applyAlignment="0" applyProtection="0"/>
    <xf numFmtId="188" fontId="16" fillId="0" borderId="0" applyFont="0" applyFill="0" applyBorder="0" applyAlignment="0" applyProtection="0"/>
    <xf numFmtId="176" fontId="40" fillId="0" borderId="0">
      <alignment horizontal="center"/>
    </xf>
    <xf numFmtId="38" fontId="23" fillId="0" borderId="0" applyFont="0" applyFill="0" applyBorder="0" applyAlignment="0" applyProtection="0"/>
    <xf numFmtId="0" fontId="41" fillId="0" borderId="0" applyFont="0" applyFill="0" applyBorder="0" applyAlignment="0" applyProtection="0"/>
    <xf numFmtId="167" fontId="42" fillId="0" borderId="0">
      <alignment vertical="top"/>
    </xf>
    <xf numFmtId="38" fontId="42" fillId="0" borderId="0">
      <alignment vertical="top"/>
    </xf>
    <xf numFmtId="0" fontId="43" fillId="58" borderId="0" applyNumberFormat="0" applyBorder="0" applyAlignment="0" applyProtection="0"/>
    <xf numFmtId="0" fontId="43" fillId="59" borderId="0" applyNumberFormat="0" applyBorder="0" applyAlignment="0" applyProtection="0"/>
    <xf numFmtId="0" fontId="43" fillId="60" borderId="0" applyNumberFormat="0" applyBorder="0" applyAlignment="0" applyProtection="0"/>
    <xf numFmtId="189" fontId="44" fillId="0" borderId="0" applyFont="0" applyFill="0" applyBorder="0" applyAlignment="0" applyProtection="0"/>
    <xf numFmtId="189" fontId="44" fillId="0" borderId="0" applyFont="0" applyFill="0" applyBorder="0" applyAlignment="0" applyProtection="0"/>
    <xf numFmtId="0" fontId="45" fillId="0" borderId="0" applyNumberFormat="0" applyFill="0" applyBorder="0" applyAlignment="0" applyProtection="0"/>
    <xf numFmtId="190" fontId="46" fillId="0" borderId="0" applyFill="0" applyBorder="0" applyAlignment="0" applyProtection="0"/>
    <xf numFmtId="190" fontId="13" fillId="0" borderId="0" applyFill="0" applyBorder="0" applyAlignment="0" applyProtection="0"/>
    <xf numFmtId="190" fontId="47" fillId="0" borderId="0" applyFill="0" applyBorder="0" applyAlignment="0" applyProtection="0"/>
    <xf numFmtId="190" fontId="48" fillId="0" borderId="0" applyFill="0" applyBorder="0" applyAlignment="0" applyProtection="0"/>
    <xf numFmtId="190" fontId="49" fillId="0" borderId="0" applyFill="0" applyBorder="0" applyAlignment="0" applyProtection="0"/>
    <xf numFmtId="190" fontId="50" fillId="0" borderId="0" applyFill="0" applyBorder="0" applyAlignment="0" applyProtection="0"/>
    <xf numFmtId="190" fontId="51" fillId="0" borderId="0" applyFill="0" applyBorder="0" applyAlignment="0" applyProtection="0"/>
    <xf numFmtId="2" fontId="37" fillId="0" borderId="0" applyFont="0" applyFill="0" applyBorder="0" applyAlignment="0" applyProtection="0"/>
    <xf numFmtId="0" fontId="52" fillId="0" borderId="0" applyNumberFormat="0" applyFill="0" applyBorder="0" applyAlignment="0" applyProtection="0">
      <alignment vertical="top"/>
      <protection locked="0"/>
    </xf>
    <xf numFmtId="0" fontId="53" fillId="23" borderId="0" applyNumberFormat="0" applyBorder="0" applyAlignment="0" applyProtection="0"/>
    <xf numFmtId="38" fontId="54" fillId="20" borderId="0" applyNumberFormat="0" applyBorder="0" applyAlignment="0" applyProtection="0"/>
    <xf numFmtId="0" fontId="55" fillId="0" borderId="23" applyNumberFormat="0" applyAlignment="0" applyProtection="0">
      <alignment horizontal="left" vertical="center"/>
    </xf>
    <xf numFmtId="0" fontId="55" fillId="0" borderId="24">
      <alignment horizontal="left" vertical="center"/>
    </xf>
    <xf numFmtId="0" fontId="56" fillId="0" borderId="0">
      <alignment vertical="top"/>
    </xf>
    <xf numFmtId="0" fontId="57" fillId="0" borderId="0" applyNumberFormat="0" applyFill="0" applyBorder="0" applyAlignment="0" applyProtection="0"/>
    <xf numFmtId="0" fontId="56" fillId="0" borderId="0">
      <alignment vertical="top"/>
    </xf>
    <xf numFmtId="0" fontId="58" fillId="0" borderId="0" applyNumberFormat="0" applyFill="0" applyBorder="0" applyAlignment="0" applyProtection="0"/>
    <xf numFmtId="0" fontId="59" fillId="0" borderId="25" applyNumberFormat="0" applyFill="0" applyAlignment="0" applyProtection="0"/>
    <xf numFmtId="0" fontId="59" fillId="0" borderId="25" applyNumberFormat="0" applyFill="0" applyAlignment="0" applyProtection="0"/>
    <xf numFmtId="0" fontId="59" fillId="0" borderId="0" applyNumberFormat="0" applyFill="0" applyBorder="0" applyAlignment="0" applyProtection="0"/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167" fontId="60" fillId="0" borderId="0">
      <alignment vertical="top"/>
    </xf>
    <xf numFmtId="38" fontId="60" fillId="0" borderId="0">
      <alignment vertical="top"/>
    </xf>
    <xf numFmtId="0" fontId="61" fillId="0" borderId="0" applyNumberFormat="0" applyFill="0" applyBorder="0" applyAlignment="0" applyProtection="0">
      <alignment vertical="top"/>
      <protection locked="0"/>
    </xf>
    <xf numFmtId="0" fontId="23" fillId="0" borderId="0"/>
    <xf numFmtId="176" fontId="62" fillId="0" borderId="0"/>
    <xf numFmtId="0" fontId="63" fillId="0" borderId="0" applyNumberFormat="0" applyFill="0" applyBorder="0" applyAlignment="0" applyProtection="0">
      <alignment vertical="top"/>
      <protection locked="0"/>
    </xf>
    <xf numFmtId="0" fontId="64" fillId="26" borderId="20" applyNumberFormat="0" applyAlignment="0" applyProtection="0"/>
    <xf numFmtId="10" fontId="54" fillId="61" borderId="26" applyNumberFormat="0" applyBorder="0" applyAlignment="0" applyProtection="0"/>
    <xf numFmtId="0" fontId="54" fillId="0" borderId="0" applyNumberFormat="0" applyFill="0" applyBorder="0" applyAlignment="0">
      <protection locked="0"/>
    </xf>
    <xf numFmtId="167" fontId="14" fillId="0" borderId="0">
      <alignment vertical="top"/>
    </xf>
    <xf numFmtId="167" fontId="14" fillId="20" borderId="0">
      <alignment vertical="top"/>
    </xf>
    <xf numFmtId="38" fontId="14" fillId="20" borderId="0">
      <alignment vertical="top"/>
    </xf>
    <xf numFmtId="38" fontId="14" fillId="0" borderId="0">
      <alignment vertical="top"/>
    </xf>
    <xf numFmtId="191" fontId="14" fillId="15" borderId="0">
      <alignment vertical="top"/>
    </xf>
    <xf numFmtId="0" fontId="65" fillId="0" borderId="0" applyNumberFormat="0" applyFill="0" applyBorder="0" applyAlignment="0" applyProtection="0">
      <alignment vertical="top"/>
      <protection locked="0"/>
    </xf>
    <xf numFmtId="0" fontId="66" fillId="0" borderId="0">
      <alignment vertical="center"/>
    </xf>
    <xf numFmtId="0" fontId="67" fillId="62" borderId="27">
      <alignment horizontal="left" vertical="center" wrapText="1"/>
    </xf>
    <xf numFmtId="192" fontId="68" fillId="0" borderId="26">
      <alignment horizontal="right" vertical="center" wrapText="1"/>
    </xf>
    <xf numFmtId="0" fontId="69" fillId="20" borderId="0"/>
    <xf numFmtId="193" fontId="16" fillId="63" borderId="26">
      <alignment vertical="center"/>
    </xf>
    <xf numFmtId="0" fontId="70" fillId="64" borderId="26">
      <alignment wrapText="1"/>
    </xf>
    <xf numFmtId="0" fontId="71" fillId="0" borderId="28" applyNumberFormat="0" applyFill="0" applyAlignment="0" applyProtection="0"/>
    <xf numFmtId="43" fontId="6" fillId="0" borderId="0" applyFont="0" applyFill="0" applyBorder="0" applyAlignment="0" applyProtection="0"/>
    <xf numFmtId="194" fontId="16" fillId="0" borderId="0" applyFont="0" applyFill="0" applyBorder="0" applyAlignment="0" applyProtection="0"/>
    <xf numFmtId="195" fontId="16" fillId="0" borderId="0" applyFont="0" applyFill="0" applyBorder="0" applyAlignment="0" applyProtection="0"/>
    <xf numFmtId="196" fontId="72" fillId="0" borderId="0" applyFont="0" applyFill="0" applyBorder="0" applyProtection="0">
      <alignment horizontal="right"/>
    </xf>
    <xf numFmtId="0" fontId="73" fillId="65" borderId="0" applyNumberFormat="0" applyBorder="0" applyAlignment="0" applyProtection="0"/>
    <xf numFmtId="0" fontId="74" fillId="0" borderId="0" applyNumberFormat="0" applyFill="0" applyBorder="0" applyAlignment="0" applyProtection="0"/>
    <xf numFmtId="0" fontId="16" fillId="0" borderId="0"/>
    <xf numFmtId="0" fontId="6" fillId="0" borderId="0"/>
    <xf numFmtId="0" fontId="6" fillId="0" borderId="0"/>
    <xf numFmtId="0" fontId="75" fillId="0" borderId="0"/>
    <xf numFmtId="0" fontId="76" fillId="0" borderId="0"/>
    <xf numFmtId="0" fontId="77" fillId="0" borderId="0"/>
    <xf numFmtId="0" fontId="17" fillId="0" borderId="0"/>
    <xf numFmtId="0" fontId="7" fillId="66" borderId="7" applyNumberFormat="0" applyFont="0" applyAlignment="0" applyProtection="0"/>
    <xf numFmtId="0" fontId="2" fillId="66" borderId="7" applyNumberFormat="0" applyFont="0" applyAlignment="0" applyProtection="0"/>
    <xf numFmtId="197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67" fontId="23" fillId="0" borderId="0" applyFont="0" applyFill="0" applyBorder="0" applyAlignment="0" applyProtection="0"/>
    <xf numFmtId="199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99" fontId="23" fillId="0" borderId="0" applyFont="0" applyFill="0" applyBorder="0" applyAlignment="0" applyProtection="0"/>
    <xf numFmtId="0" fontId="78" fillId="55" borderId="29" applyNumberFormat="0" applyAlignment="0" applyProtection="0"/>
    <xf numFmtId="0" fontId="79" fillId="0" borderId="0"/>
    <xf numFmtId="10" fontId="16" fillId="0" borderId="0" applyFont="0" applyFill="0" applyBorder="0" applyAlignment="0" applyProtection="0"/>
    <xf numFmtId="200" fontId="80" fillId="0" borderId="0" applyFont="0" applyFill="0" applyBorder="0" applyProtection="0">
      <alignment horizontal="right"/>
    </xf>
    <xf numFmtId="201" fontId="81" fillId="0" borderId="0" applyFont="0" applyFill="0" applyBorder="0" applyProtection="0">
      <alignment horizontal="right"/>
    </xf>
    <xf numFmtId="0" fontId="82" fillId="0" borderId="0" applyNumberFormat="0">
      <alignment horizontal="left"/>
    </xf>
    <xf numFmtId="0" fontId="70" fillId="0" borderId="26"/>
    <xf numFmtId="0" fontId="16" fillId="20" borderId="30" applyNumberFormat="0" applyFont="0" applyFill="0" applyBorder="0" applyAlignment="0" applyProtection="0"/>
    <xf numFmtId="0" fontId="79" fillId="0" borderId="0"/>
    <xf numFmtId="193" fontId="83" fillId="63" borderId="26">
      <alignment horizontal="center" vertical="center" wrapText="1"/>
      <protection locked="0"/>
    </xf>
    <xf numFmtId="0" fontId="16" fillId="0" borderId="0">
      <alignment vertical="center"/>
    </xf>
    <xf numFmtId="202" fontId="84" fillId="0" borderId="0"/>
    <xf numFmtId="203" fontId="16" fillId="0" borderId="0" applyFont="0" applyFill="0" applyBorder="0" applyProtection="0">
      <alignment horizontal="right"/>
    </xf>
    <xf numFmtId="204" fontId="80" fillId="0" borderId="0" applyFont="0" applyFill="0" applyBorder="0" applyProtection="0">
      <alignment horizontal="right"/>
    </xf>
    <xf numFmtId="203" fontId="16" fillId="0" borderId="0" applyFont="0" applyFill="0" applyBorder="0" applyProtection="0">
      <alignment horizontal="right"/>
    </xf>
    <xf numFmtId="4" fontId="85" fillId="19" borderId="29" applyNumberFormat="0" applyProtection="0">
      <alignment vertical="center"/>
    </xf>
    <xf numFmtId="4" fontId="86" fillId="19" borderId="29" applyNumberFormat="0" applyProtection="0">
      <alignment vertical="center"/>
    </xf>
    <xf numFmtId="4" fontId="85" fillId="19" borderId="29" applyNumberFormat="0" applyProtection="0">
      <alignment horizontal="left" vertical="center" indent="1"/>
    </xf>
    <xf numFmtId="4" fontId="85" fillId="19" borderId="29" applyNumberFormat="0" applyProtection="0">
      <alignment horizontal="left" vertical="center" indent="1"/>
    </xf>
    <xf numFmtId="0" fontId="16" fillId="67" borderId="29" applyNumberFormat="0" applyProtection="0">
      <alignment horizontal="left" vertical="center" indent="1"/>
    </xf>
    <xf numFmtId="4" fontId="85" fillId="68" borderId="29" applyNumberFormat="0" applyProtection="0">
      <alignment horizontal="right" vertical="center"/>
    </xf>
    <xf numFmtId="4" fontId="85" fillId="69" borderId="29" applyNumberFormat="0" applyProtection="0">
      <alignment horizontal="right" vertical="center"/>
    </xf>
    <xf numFmtId="4" fontId="85" fillId="70" borderId="29" applyNumberFormat="0" applyProtection="0">
      <alignment horizontal="right" vertical="center"/>
    </xf>
    <xf numFmtId="4" fontId="85" fillId="71" borderId="29" applyNumberFormat="0" applyProtection="0">
      <alignment horizontal="right" vertical="center"/>
    </xf>
    <xf numFmtId="4" fontId="85" fillId="72" borderId="29" applyNumberFormat="0" applyProtection="0">
      <alignment horizontal="right" vertical="center"/>
    </xf>
    <xf numFmtId="4" fontId="85" fillId="73" borderId="29" applyNumberFormat="0" applyProtection="0">
      <alignment horizontal="right" vertical="center"/>
    </xf>
    <xf numFmtId="4" fontId="85" fillId="74" borderId="29" applyNumberFormat="0" applyProtection="0">
      <alignment horizontal="right" vertical="center"/>
    </xf>
    <xf numFmtId="4" fontId="85" fillId="75" borderId="29" applyNumberFormat="0" applyProtection="0">
      <alignment horizontal="right" vertical="center"/>
    </xf>
    <xf numFmtId="4" fontId="85" fillId="76" borderId="29" applyNumberFormat="0" applyProtection="0">
      <alignment horizontal="right" vertical="center"/>
    </xf>
    <xf numFmtId="4" fontId="87" fillId="77" borderId="29" applyNumberFormat="0" applyProtection="0">
      <alignment horizontal="left" vertical="center" indent="1"/>
    </xf>
    <xf numFmtId="4" fontId="85" fillId="78" borderId="31" applyNumberFormat="0" applyProtection="0">
      <alignment horizontal="left" vertical="center" indent="1"/>
    </xf>
    <xf numFmtId="4" fontId="88" fillId="79" borderId="0" applyNumberFormat="0" applyProtection="0">
      <alignment horizontal="left" vertical="center" indent="1"/>
    </xf>
    <xf numFmtId="0" fontId="16" fillId="67" borderId="29" applyNumberFormat="0" applyProtection="0">
      <alignment horizontal="left" vertical="center" indent="1"/>
    </xf>
    <xf numFmtId="4" fontId="89" fillId="78" borderId="29" applyNumberFormat="0" applyProtection="0">
      <alignment horizontal="left" vertical="center" indent="1"/>
    </xf>
    <xf numFmtId="4" fontId="89" fillId="80" borderId="29" applyNumberFormat="0" applyProtection="0">
      <alignment horizontal="left" vertical="center" indent="1"/>
    </xf>
    <xf numFmtId="0" fontId="16" fillId="80" borderId="29" applyNumberFormat="0" applyProtection="0">
      <alignment horizontal="left" vertical="center" indent="1"/>
    </xf>
    <xf numFmtId="0" fontId="16" fillId="80" borderId="29" applyNumberFormat="0" applyProtection="0">
      <alignment horizontal="left" vertical="center" indent="1"/>
    </xf>
    <xf numFmtId="0" fontId="16" fillId="81" borderId="29" applyNumberFormat="0" applyProtection="0">
      <alignment horizontal="left" vertical="center" indent="1"/>
    </xf>
    <xf numFmtId="0" fontId="16" fillId="81" borderId="29" applyNumberFormat="0" applyProtection="0">
      <alignment horizontal="left" vertical="center" indent="1"/>
    </xf>
    <xf numFmtId="0" fontId="16" fillId="20" borderId="29" applyNumberFormat="0" applyProtection="0">
      <alignment horizontal="left" vertical="center" indent="1"/>
    </xf>
    <xf numFmtId="0" fontId="16" fillId="20" borderId="29" applyNumberFormat="0" applyProtection="0">
      <alignment horizontal="left" vertical="center" indent="1"/>
    </xf>
    <xf numFmtId="0" fontId="16" fillId="67" borderId="29" applyNumberFormat="0" applyProtection="0">
      <alignment horizontal="left" vertical="center" indent="1"/>
    </xf>
    <xf numFmtId="0" fontId="16" fillId="67" borderId="29" applyNumberFormat="0" applyProtection="0">
      <alignment horizontal="left" vertical="center" indent="1"/>
    </xf>
    <xf numFmtId="0" fontId="6" fillId="0" borderId="0"/>
    <xf numFmtId="0" fontId="90" fillId="82" borderId="32" applyBorder="0"/>
    <xf numFmtId="4" fontId="85" fillId="61" borderId="29" applyNumberFormat="0" applyProtection="0">
      <alignment vertical="center"/>
    </xf>
    <xf numFmtId="4" fontId="86" fillId="61" borderId="29" applyNumberFormat="0" applyProtection="0">
      <alignment vertical="center"/>
    </xf>
    <xf numFmtId="4" fontId="85" fillId="61" borderId="29" applyNumberFormat="0" applyProtection="0">
      <alignment horizontal="left" vertical="center" indent="1"/>
    </xf>
    <xf numFmtId="4" fontId="85" fillId="61" borderId="29" applyNumberFormat="0" applyProtection="0">
      <alignment horizontal="left" vertical="center" indent="1"/>
    </xf>
    <xf numFmtId="4" fontId="85" fillId="78" borderId="29" applyNumberFormat="0" applyProtection="0">
      <alignment horizontal="right" vertical="center"/>
    </xf>
    <xf numFmtId="4" fontId="86" fillId="78" borderId="29" applyNumberFormat="0" applyProtection="0">
      <alignment horizontal="right" vertical="center"/>
    </xf>
    <xf numFmtId="0" fontId="16" fillId="67" borderId="29" applyNumberFormat="0" applyProtection="0">
      <alignment horizontal="left" vertical="center" indent="1"/>
    </xf>
    <xf numFmtId="0" fontId="16" fillId="67" borderId="29" applyNumberFormat="0" applyProtection="0">
      <alignment horizontal="left" vertical="center" indent="1"/>
    </xf>
    <xf numFmtId="0" fontId="91" fillId="0" borderId="0"/>
    <xf numFmtId="0" fontId="54" fillId="83" borderId="26"/>
    <xf numFmtId="4" fontId="92" fillId="78" borderId="29" applyNumberFormat="0" applyProtection="0">
      <alignment horizontal="right" vertical="center"/>
    </xf>
    <xf numFmtId="0" fontId="55" fillId="0" borderId="0" applyFill="0" applyBorder="0" applyProtection="0">
      <alignment horizontal="left"/>
    </xf>
    <xf numFmtId="0" fontId="93" fillId="0" borderId="0" applyNumberFormat="0" applyFill="0" applyBorder="0" applyAlignment="0" applyProtection="0"/>
    <xf numFmtId="0" fontId="16" fillId="84" borderId="0"/>
    <xf numFmtId="12" fontId="80" fillId="0" borderId="0" applyFont="0" applyFill="0" applyBorder="0" applyProtection="0">
      <alignment horizontal="right"/>
    </xf>
    <xf numFmtId="205" fontId="80" fillId="27" borderId="0" applyFont="0" applyFill="0" applyBorder="0" applyProtection="0">
      <alignment horizontal="right"/>
    </xf>
    <xf numFmtId="0" fontId="17" fillId="0" borderId="0"/>
    <xf numFmtId="0" fontId="94" fillId="0" borderId="0"/>
    <xf numFmtId="0" fontId="16" fillId="20" borderId="0">
      <alignment horizontal="center" vertical="center"/>
    </xf>
    <xf numFmtId="0" fontId="95" fillId="0" borderId="0" applyFill="0" applyBorder="0" applyProtection="0">
      <alignment horizontal="center" vertical="center"/>
    </xf>
    <xf numFmtId="167" fontId="96" fillId="85" borderId="0">
      <alignment horizontal="right" vertical="top"/>
    </xf>
    <xf numFmtId="38" fontId="96" fillId="85" borderId="0">
      <alignment horizontal="right" vertical="top"/>
    </xf>
    <xf numFmtId="0" fontId="97" fillId="0" borderId="0" applyFill="0" applyBorder="0" applyProtection="0"/>
    <xf numFmtId="0" fontId="98" fillId="0" borderId="0" applyFill="0" applyBorder="0" applyProtection="0">
      <alignment horizontal="left"/>
    </xf>
    <xf numFmtId="0" fontId="99" fillId="0" borderId="0" applyFill="0" applyBorder="0" applyProtection="0">
      <alignment horizontal="left" vertical="top"/>
    </xf>
    <xf numFmtId="0" fontId="54" fillId="0" borderId="0"/>
    <xf numFmtId="206" fontId="13" fillId="18" borderId="27" applyFont="0" applyAlignment="0" applyProtection="0"/>
    <xf numFmtId="0" fontId="100" fillId="62" borderId="27">
      <alignment horizontal="left" vertical="center" wrapText="1"/>
    </xf>
    <xf numFmtId="207" fontId="54" fillId="0" borderId="27">
      <alignment horizontal="center" vertical="center" wrapText="1"/>
    </xf>
    <xf numFmtId="208" fontId="54" fillId="18" borderId="27">
      <alignment horizontal="center" vertical="center" wrapText="1"/>
      <protection locked="0"/>
    </xf>
    <xf numFmtId="0" fontId="16" fillId="20" borderId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2" fillId="0" borderId="0" applyFill="0" applyBorder="0" applyAlignment="0" applyProtection="0"/>
    <xf numFmtId="0" fontId="37" fillId="0" borderId="33" applyNumberFormat="0" applyFont="0" applyFill="0" applyAlignment="0" applyProtection="0"/>
    <xf numFmtId="176" fontId="103" fillId="0" borderId="0">
      <alignment horizontal="left"/>
      <protection locked="0"/>
    </xf>
    <xf numFmtId="193" fontId="104" fillId="70" borderId="34">
      <alignment horizontal="center" vertical="center"/>
    </xf>
    <xf numFmtId="0" fontId="105" fillId="0" borderId="0"/>
    <xf numFmtId="0" fontId="105" fillId="0" borderId="0"/>
    <xf numFmtId="209" fontId="16" fillId="0" borderId="0" applyFont="0" applyFill="0" applyBorder="0" applyAlignment="0" applyProtection="0"/>
    <xf numFmtId="210" fontId="16" fillId="0" borderId="0" applyFont="0" applyFill="0" applyBorder="0" applyAlignment="0" applyProtection="0"/>
    <xf numFmtId="184" fontId="23" fillId="0" borderId="0" applyFont="0" applyFill="0" applyBorder="0" applyAlignment="0" applyProtection="0"/>
    <xf numFmtId="181" fontId="23" fillId="0" borderId="0" applyFont="0" applyFill="0" applyBorder="0" applyAlignment="0" applyProtection="0"/>
    <xf numFmtId="0" fontId="106" fillId="0" borderId="0" applyNumberFormat="0" applyFill="0" applyBorder="0" applyAlignment="0" applyProtection="0"/>
    <xf numFmtId="193" fontId="16" fillId="86" borderId="26" applyNumberFormat="0" applyFill="0" applyBorder="0" applyProtection="0">
      <alignment vertical="center"/>
      <protection locked="0"/>
    </xf>
    <xf numFmtId="0" fontId="22" fillId="36" borderId="0" applyNumberFormat="0" applyBorder="0" applyAlignment="0" applyProtection="0"/>
    <xf numFmtId="0" fontId="22" fillId="40" borderId="0" applyNumberFormat="0" applyBorder="0" applyAlignment="0" applyProtection="0"/>
    <xf numFmtId="0" fontId="22" fillId="44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51" borderId="0" applyNumberFormat="0" applyBorder="0" applyAlignment="0" applyProtection="0"/>
    <xf numFmtId="176" fontId="28" fillId="0" borderId="15">
      <protection locked="0"/>
    </xf>
    <xf numFmtId="0" fontId="64" fillId="26" borderId="20" applyNumberFormat="0" applyAlignment="0" applyProtection="0"/>
    <xf numFmtId="0" fontId="78" fillId="55" borderId="29" applyNumberFormat="0" applyAlignment="0" applyProtection="0"/>
    <xf numFmtId="0" fontId="35" fillId="55" borderId="20" applyNumberFormat="0" applyAlignment="0" applyProtection="0"/>
    <xf numFmtId="0" fontId="107" fillId="0" borderId="0" applyNumberFormat="0" applyFill="0" applyBorder="0" applyAlignment="0" applyProtection="0">
      <alignment vertical="top"/>
      <protection locked="0"/>
    </xf>
    <xf numFmtId="0" fontId="108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108" fillId="0" borderId="0" applyNumberFormat="0" applyFill="0" applyBorder="0" applyAlignment="0" applyProtection="0">
      <alignment vertical="top"/>
      <protection locked="0"/>
    </xf>
    <xf numFmtId="0" fontId="108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/>
    <xf numFmtId="0" fontId="109" fillId="0" borderId="35" applyNumberFormat="0" applyFill="0" applyAlignment="0" applyProtection="0"/>
    <xf numFmtId="0" fontId="110" fillId="0" borderId="36" applyNumberFormat="0" applyFill="0" applyAlignment="0" applyProtection="0"/>
    <xf numFmtId="0" fontId="59" fillId="0" borderId="25" applyNumberFormat="0" applyFill="0" applyAlignment="0" applyProtection="0"/>
    <xf numFmtId="0" fontId="59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76" fontId="38" fillId="57" borderId="15"/>
    <xf numFmtId="4" fontId="7" fillId="19" borderId="26" applyBorder="0">
      <alignment horizontal="right"/>
    </xf>
    <xf numFmtId="49" fontId="112" fillId="0" borderId="0" applyBorder="0">
      <alignment vertical="center"/>
    </xf>
    <xf numFmtId="211" fontId="31" fillId="19" borderId="27" applyFont="0"/>
    <xf numFmtId="0" fontId="113" fillId="0" borderId="37" applyNumberFormat="0" applyFill="0" applyAlignment="0" applyProtection="0"/>
    <xf numFmtId="3" fontId="38" fillId="0" borderId="26" applyBorder="0">
      <alignment vertical="center"/>
    </xf>
    <xf numFmtId="0" fontId="74" fillId="0" borderId="13" applyNumberFormat="0" applyFill="0" applyAlignment="0" applyProtection="0"/>
    <xf numFmtId="0" fontId="36" fillId="56" borderId="22" applyNumberFormat="0" applyAlignment="0" applyProtection="0"/>
    <xf numFmtId="0" fontId="21" fillId="0" borderId="0">
      <alignment horizontal="center" vertical="top" wrapText="1"/>
    </xf>
    <xf numFmtId="0" fontId="114" fillId="0" borderId="0">
      <alignment horizontal="center" vertical="center" wrapText="1"/>
    </xf>
    <xf numFmtId="0" fontId="114" fillId="0" borderId="0">
      <alignment horizontal="centerContinuous" vertical="center" wrapText="1"/>
    </xf>
    <xf numFmtId="0" fontId="74" fillId="15" borderId="0" applyFill="0">
      <alignment wrapText="1"/>
    </xf>
    <xf numFmtId="0" fontId="74" fillId="15" borderId="0" applyFill="0">
      <alignment wrapText="1"/>
    </xf>
    <xf numFmtId="0" fontId="74" fillId="15" borderId="0" applyFill="0">
      <alignment wrapText="1"/>
    </xf>
    <xf numFmtId="0" fontId="74" fillId="15" borderId="0" applyFill="0">
      <alignment wrapText="1"/>
    </xf>
    <xf numFmtId="0" fontId="74" fillId="15" borderId="0" applyFill="0">
      <alignment wrapText="1"/>
    </xf>
    <xf numFmtId="0" fontId="74" fillId="15" borderId="0" applyFill="0">
      <alignment wrapText="1"/>
    </xf>
    <xf numFmtId="212" fontId="115" fillId="15" borderId="26">
      <alignment wrapText="1"/>
    </xf>
    <xf numFmtId="0" fontId="101" fillId="0" borderId="0" applyNumberFormat="0" applyFill="0" applyBorder="0" applyAlignment="0" applyProtection="0"/>
    <xf numFmtId="0" fontId="73" fillId="6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49" fontId="7" fillId="0" borderId="0" applyBorder="0">
      <alignment vertical="top"/>
    </xf>
    <xf numFmtId="49" fontId="7" fillId="0" borderId="0" applyBorder="0">
      <alignment vertical="top"/>
    </xf>
    <xf numFmtId="0" fontId="16" fillId="0" borderId="0"/>
    <xf numFmtId="0" fontId="116" fillId="0" borderId="0"/>
    <xf numFmtId="0" fontId="6" fillId="0" borderId="0"/>
    <xf numFmtId="0" fontId="6" fillId="0" borderId="0"/>
    <xf numFmtId="0" fontId="16" fillId="0" borderId="0"/>
    <xf numFmtId="0" fontId="117" fillId="0" borderId="0"/>
    <xf numFmtId="0" fontId="16" fillId="0" borderId="0"/>
    <xf numFmtId="0" fontId="6" fillId="0" borderId="0"/>
    <xf numFmtId="0" fontId="16" fillId="0" borderId="0"/>
    <xf numFmtId="0" fontId="16" fillId="0" borderId="0"/>
    <xf numFmtId="0" fontId="118" fillId="0" borderId="0"/>
    <xf numFmtId="0" fontId="118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30" fillId="22" borderId="0" applyNumberFormat="0" applyBorder="0" applyAlignment="0" applyProtection="0"/>
    <xf numFmtId="0" fontId="6" fillId="0" borderId="0" applyFont="0" applyFill="0" applyBorder="0" applyProtection="0">
      <alignment horizontal="center" vertical="center" wrapText="1"/>
    </xf>
    <xf numFmtId="0" fontId="6" fillId="0" borderId="0" applyNumberFormat="0" applyFont="0" applyFill="0" applyBorder="0" applyProtection="0">
      <alignment horizontal="justify" vertical="center" wrapText="1"/>
    </xf>
    <xf numFmtId="190" fontId="119" fillId="19" borderId="38" applyNumberFormat="0" applyBorder="0" applyAlignment="0">
      <alignment vertical="center"/>
      <protection locked="0"/>
    </xf>
    <xf numFmtId="0" fontId="45" fillId="0" borderId="0" applyNumberFormat="0" applyFill="0" applyBorder="0" applyAlignment="0" applyProtection="0"/>
    <xf numFmtId="0" fontId="16" fillId="66" borderId="7" applyNumberFormat="0" applyFont="0" applyAlignment="0" applyProtection="0"/>
    <xf numFmtId="0" fontId="16" fillId="66" borderId="7" applyNumberFormat="0" applyFont="0" applyAlignment="0" applyProtection="0"/>
    <xf numFmtId="0" fontId="16" fillId="66" borderId="7" applyNumberFormat="0" applyFont="0" applyAlignment="0" applyProtection="0"/>
    <xf numFmtId="0" fontId="16" fillId="66" borderId="7" applyNumberFormat="0" applyFont="0" applyAlignment="0" applyProtection="0"/>
    <xf numFmtId="0" fontId="6" fillId="66" borderId="7" applyNumberFormat="0" applyFon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71" fillId="0" borderId="28" applyNumberFormat="0" applyFill="0" applyAlignment="0" applyProtection="0"/>
    <xf numFmtId="0" fontId="17" fillId="0" borderId="0"/>
    <xf numFmtId="167" fontId="13" fillId="0" borderId="0">
      <alignment vertical="top"/>
    </xf>
    <xf numFmtId="38" fontId="13" fillId="0" borderId="0">
      <alignment vertical="top"/>
    </xf>
    <xf numFmtId="3" fontId="121" fillId="0" borderId="0"/>
    <xf numFmtId="49" fontId="68" fillId="0" borderId="0" applyFill="0" applyBorder="0" applyProtection="0">
      <alignment horizontal="center" vertical="top" wrapText="1"/>
    </xf>
    <xf numFmtId="0" fontId="106" fillId="0" borderId="0" applyNumberFormat="0" applyFill="0" applyBorder="0" applyAlignment="0" applyProtection="0"/>
    <xf numFmtId="49" fontId="74" fillId="0" borderId="0">
      <alignment horizontal="center"/>
    </xf>
    <xf numFmtId="49" fontId="74" fillId="0" borderId="0">
      <alignment horizontal="center"/>
    </xf>
    <xf numFmtId="213" fontId="6" fillId="0" borderId="0" applyFont="0" applyFill="0" applyBorder="0" applyAlignment="0" applyProtection="0"/>
    <xf numFmtId="3" fontId="122" fillId="0" borderId="39" applyFont="0" applyBorder="0">
      <alignment horizontal="right"/>
      <protection locked="0"/>
    </xf>
    <xf numFmtId="214" fontId="6" fillId="0" borderId="0" applyFont="0" applyFill="0" applyBorder="0" applyAlignment="0" applyProtection="0"/>
    <xf numFmtId="2" fontId="74" fillId="0" borderId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" fontId="7" fillId="15" borderId="0" applyFont="0" applyBorder="0">
      <alignment horizontal="right"/>
    </xf>
    <xf numFmtId="4" fontId="7" fillId="15" borderId="0" applyBorder="0">
      <alignment horizontal="right"/>
    </xf>
    <xf numFmtId="4" fontId="7" fillId="15" borderId="0" applyBorder="0">
      <alignment horizontal="right"/>
    </xf>
    <xf numFmtId="4" fontId="7" fillId="15" borderId="40" applyBorder="0">
      <alignment horizontal="right"/>
    </xf>
    <xf numFmtId="4" fontId="7" fillId="87" borderId="40" applyBorder="0">
      <alignment horizontal="right"/>
    </xf>
    <xf numFmtId="4" fontId="7" fillId="87" borderId="41" applyBorder="0">
      <alignment horizontal="right"/>
    </xf>
    <xf numFmtId="4" fontId="7" fillId="87" borderId="41" applyBorder="0">
      <alignment horizontal="right"/>
    </xf>
    <xf numFmtId="4" fontId="7" fillId="15" borderId="26" applyFont="0" applyBorder="0">
      <alignment horizontal="right"/>
    </xf>
    <xf numFmtId="215" fontId="123" fillId="88" borderId="42">
      <alignment vertical="center"/>
    </xf>
    <xf numFmtId="0" fontId="53" fillId="23" borderId="0" applyNumberFormat="0" applyBorder="0" applyAlignment="0" applyProtection="0"/>
    <xf numFmtId="216" fontId="6" fillId="0" borderId="26" applyFont="0" applyFill="0" applyBorder="0" applyProtection="0">
      <alignment horizontal="center" vertical="center"/>
    </xf>
    <xf numFmtId="2" fontId="68" fillId="0" borderId="43" applyFill="0" applyBorder="0" applyProtection="0">
      <alignment horizontal="center" vertical="top" wrapText="1"/>
    </xf>
    <xf numFmtId="44" fontId="19" fillId="0" borderId="0">
      <protection locked="0"/>
    </xf>
    <xf numFmtId="0" fontId="28" fillId="0" borderId="26" applyBorder="0">
      <alignment horizontal="center" vertical="center" wrapText="1"/>
    </xf>
    <xf numFmtId="0" fontId="124" fillId="0" borderId="0"/>
    <xf numFmtId="0" fontId="124" fillId="0" borderId="0"/>
    <xf numFmtId="0" fontId="12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46">
    <xf numFmtId="0" fontId="0" fillId="0" borderId="0" xfId="0"/>
    <xf numFmtId="0" fontId="7" fillId="14" borderId="0" xfId="3" applyFont="1" applyFill="1" applyBorder="1" applyAlignment="1" applyProtection="1">
      <alignment vertical="center" wrapText="1"/>
    </xf>
    <xf numFmtId="0" fontId="7" fillId="14" borderId="0" xfId="3" applyFont="1" applyFill="1" applyBorder="1" applyAlignment="1" applyProtection="1">
      <alignment horizontal="center" vertical="center" wrapText="1"/>
    </xf>
    <xf numFmtId="0" fontId="5" fillId="14" borderId="0" xfId="3" applyFont="1" applyFill="1" applyBorder="1" applyAlignment="1" applyProtection="1">
      <alignment horizontal="center" vertical="center" wrapText="1"/>
    </xf>
    <xf numFmtId="0" fontId="7" fillId="14" borderId="1" xfId="3" applyFont="1" applyFill="1" applyBorder="1" applyAlignment="1" applyProtection="1">
      <alignment horizontal="center" vertical="center" wrapText="1"/>
    </xf>
    <xf numFmtId="0" fontId="7" fillId="0" borderId="1" xfId="4" applyFont="1" applyFill="1" applyBorder="1" applyAlignment="1" applyProtection="1">
      <alignment horizontal="center" vertical="center" wrapText="1"/>
    </xf>
    <xf numFmtId="0" fontId="7" fillId="0" borderId="3" xfId="4" applyFont="1" applyFill="1" applyBorder="1" applyAlignment="1" applyProtection="1">
      <alignment horizontal="center" vertical="center" wrapText="1"/>
    </xf>
    <xf numFmtId="49" fontId="8" fillId="14" borderId="4" xfId="4" applyNumberFormat="1" applyFont="1" applyFill="1" applyBorder="1" applyAlignment="1" applyProtection="1">
      <alignment horizontal="center" vertical="center" wrapText="1"/>
    </xf>
    <xf numFmtId="49" fontId="7" fillId="14" borderId="5" xfId="3" applyNumberFormat="1" applyFont="1" applyFill="1" applyBorder="1" applyAlignment="1" applyProtection="1">
      <alignment horizontal="center" vertical="center" wrapText="1"/>
    </xf>
    <xf numFmtId="0" fontId="7" fillId="0" borderId="6" xfId="3" applyFont="1" applyFill="1" applyBorder="1" applyAlignment="1" applyProtection="1">
      <alignment horizontal="left" vertical="center" wrapText="1"/>
    </xf>
    <xf numFmtId="0" fontId="7" fillId="0" borderId="7" xfId="3" applyFont="1" applyFill="1" applyBorder="1" applyAlignment="1" applyProtection="1">
      <alignment horizontal="center" vertical="center" wrapText="1"/>
    </xf>
    <xf numFmtId="4" fontId="7" fillId="15" borderId="8" xfId="3" applyNumberFormat="1" applyFont="1" applyFill="1" applyBorder="1" applyAlignment="1" applyProtection="1">
      <alignment horizontal="right" vertical="center" wrapText="1"/>
    </xf>
    <xf numFmtId="49" fontId="0" fillId="14" borderId="7" xfId="3" applyNumberFormat="1" applyFont="1" applyFill="1" applyBorder="1" applyAlignment="1" applyProtection="1">
      <alignment horizontal="center" vertical="center" wrapText="1"/>
    </xf>
    <xf numFmtId="49" fontId="0" fillId="16" borderId="7" xfId="3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7" xfId="3" applyFont="1" applyFill="1" applyBorder="1" applyAlignment="1" applyProtection="1">
      <alignment horizontal="center" vertical="center" wrapText="1"/>
    </xf>
    <xf numFmtId="4" fontId="7" fillId="16" borderId="8" xfId="3" applyNumberFormat="1" applyFont="1" applyFill="1" applyBorder="1" applyAlignment="1" applyProtection="1">
      <alignment horizontal="right" vertical="center" wrapText="1"/>
      <protection locked="0"/>
    </xf>
    <xf numFmtId="0" fontId="5" fillId="17" borderId="9" xfId="0" applyFont="1" applyFill="1" applyBorder="1" applyAlignment="1" applyProtection="1">
      <alignment horizontal="center" vertical="center"/>
    </xf>
    <xf numFmtId="0" fontId="9" fillId="17" borderId="10" xfId="0" applyFont="1" applyFill="1" applyBorder="1" applyAlignment="1" applyProtection="1">
      <alignment horizontal="left" vertical="center" indent="1"/>
    </xf>
    <xf numFmtId="0" fontId="9" fillId="17" borderId="10" xfId="0" applyFont="1" applyFill="1" applyBorder="1" applyAlignment="1" applyProtection="1">
      <alignment horizontal="left" vertical="center"/>
    </xf>
    <xf numFmtId="0" fontId="9" fillId="17" borderId="10" xfId="0" applyFont="1" applyFill="1" applyBorder="1" applyAlignment="1" applyProtection="1">
      <alignment horizontal="right" vertical="center"/>
    </xf>
    <xf numFmtId="0" fontId="7" fillId="0" borderId="7" xfId="3" applyFont="1" applyFill="1" applyBorder="1" applyAlignment="1" applyProtection="1">
      <alignment horizontal="left" vertical="center" wrapText="1" indent="1"/>
    </xf>
    <xf numFmtId="0" fontId="9" fillId="17" borderId="10" xfId="0" applyFont="1" applyFill="1" applyBorder="1" applyAlignment="1" applyProtection="1">
      <alignment horizontal="left" vertical="center" indent="2"/>
    </xf>
    <xf numFmtId="49" fontId="10" fillId="14" borderId="5" xfId="3" applyNumberFormat="1" applyFont="1" applyFill="1" applyBorder="1" applyAlignment="1" applyProtection="1">
      <alignment horizontal="center" vertical="center" wrapText="1"/>
    </xf>
    <xf numFmtId="0" fontId="10" fillId="0" borderId="7" xfId="3" applyFont="1" applyFill="1" applyBorder="1" applyAlignment="1" applyProtection="1">
      <alignment horizontal="left" vertical="center" wrapText="1" indent="2"/>
    </xf>
    <xf numFmtId="0" fontId="10" fillId="0" borderId="7" xfId="3" applyFont="1" applyFill="1" applyBorder="1" applyAlignment="1" applyProtection="1">
      <alignment horizontal="center" vertical="center" wrapText="1"/>
    </xf>
    <xf numFmtId="4" fontId="0" fillId="0" borderId="0" xfId="0" applyNumberFormat="1"/>
    <xf numFmtId="0" fontId="0" fillId="0" borderId="7" xfId="3" applyFont="1" applyFill="1" applyBorder="1" applyAlignment="1" applyProtection="1">
      <alignment horizontal="left" vertical="center" wrapText="1" indent="1"/>
    </xf>
    <xf numFmtId="49" fontId="10" fillId="18" borderId="7" xfId="5" applyNumberFormat="1" applyFont="1" applyFill="1" applyBorder="1" applyAlignment="1" applyProtection="1">
      <alignment horizontal="center" vertical="center" wrapText="1"/>
    </xf>
    <xf numFmtId="49" fontId="11" fillId="16" borderId="7" xfId="3" applyNumberFormat="1" applyFont="1" applyFill="1" applyBorder="1" applyAlignment="1" applyProtection="1">
      <alignment horizontal="left" vertical="center" wrapText="1" indent="2"/>
      <protection locked="0"/>
    </xf>
    <xf numFmtId="49" fontId="11" fillId="16" borderId="11" xfId="3" applyNumberFormat="1" applyFont="1" applyFill="1" applyBorder="1" applyAlignment="1" applyProtection="1">
      <alignment horizontal="left" vertical="center" wrapText="1" indent="2"/>
      <protection locked="0"/>
    </xf>
    <xf numFmtId="49" fontId="0" fillId="14" borderId="12" xfId="3" applyNumberFormat="1" applyFont="1" applyFill="1" applyBorder="1" applyAlignment="1" applyProtection="1">
      <alignment horizontal="center" vertical="center" wrapText="1"/>
    </xf>
    <xf numFmtId="4" fontId="7" fillId="16" borderId="12" xfId="3" applyNumberFormat="1" applyFont="1" applyFill="1" applyBorder="1" applyAlignment="1" applyProtection="1">
      <alignment horizontal="right" vertical="center" wrapText="1"/>
      <protection locked="0"/>
    </xf>
    <xf numFmtId="0" fontId="10" fillId="0" borderId="7" xfId="3" applyFont="1" applyFill="1" applyBorder="1" applyAlignment="1" applyProtection="1">
      <alignment horizontal="left" vertical="center" wrapText="1" indent="1"/>
    </xf>
    <xf numFmtId="4" fontId="10" fillId="16" borderId="12" xfId="3" applyNumberFormat="1" applyFont="1" applyFill="1" applyBorder="1" applyAlignment="1" applyProtection="1">
      <alignment horizontal="right" vertical="center" wrapText="1"/>
      <protection locked="0"/>
    </xf>
    <xf numFmtId="49" fontId="12" fillId="19" borderId="7" xfId="6" applyNumberFormat="1" applyFill="1" applyBorder="1" applyAlignment="1" applyProtection="1">
      <alignment horizontal="left" vertical="center" wrapText="1"/>
      <protection locked="0"/>
    </xf>
    <xf numFmtId="49" fontId="11" fillId="16" borderId="7" xfId="3" applyNumberFormat="1" applyFont="1" applyFill="1" applyBorder="1" applyAlignment="1" applyProtection="1">
      <alignment horizontal="left" vertical="center" wrapText="1" indent="1"/>
      <protection locked="0"/>
    </xf>
    <xf numFmtId="164" fontId="10" fillId="16" borderId="12" xfId="3" applyNumberFormat="1" applyFont="1" applyFill="1" applyBorder="1" applyAlignment="1" applyProtection="1">
      <alignment horizontal="right" vertical="center" wrapText="1"/>
      <protection locked="0"/>
    </xf>
    <xf numFmtId="164" fontId="0" fillId="16" borderId="8" xfId="3" applyNumberFormat="1" applyFont="1" applyFill="1" applyBorder="1" applyAlignment="1" applyProtection="1">
      <alignment horizontal="right" vertical="center" wrapText="1"/>
      <protection locked="0"/>
    </xf>
    <xf numFmtId="0" fontId="11" fillId="16" borderId="7" xfId="3" applyNumberFormat="1" applyFont="1" applyFill="1" applyBorder="1" applyAlignment="1" applyProtection="1">
      <alignment horizontal="left" vertical="center" wrapText="1" indent="1"/>
      <protection locked="0"/>
    </xf>
    <xf numFmtId="49" fontId="7" fillId="19" borderId="8" xfId="3" applyNumberFormat="1" applyFont="1" applyFill="1" applyBorder="1" applyAlignment="1" applyProtection="1">
      <alignment horizontal="left" vertical="center" wrapText="1"/>
      <protection locked="0"/>
    </xf>
    <xf numFmtId="0" fontId="7" fillId="0" borderId="0" xfId="3" applyFont="1" applyFill="1" applyAlignment="1" applyProtection="1">
      <alignment vertical="center" wrapText="1"/>
    </xf>
    <xf numFmtId="0" fontId="7" fillId="0" borderId="0" xfId="3" applyFont="1" applyFill="1" applyAlignment="1" applyProtection="1">
      <alignment horizontal="right" vertical="center" wrapText="1"/>
    </xf>
    <xf numFmtId="0" fontId="7" fillId="0" borderId="0" xfId="3" applyFont="1" applyFill="1" applyAlignment="1" applyProtection="1">
      <alignment horizontal="left" vertical="center" wrapText="1"/>
    </xf>
    <xf numFmtId="0" fontId="3" fillId="0" borderId="0" xfId="1" applyFont="1" applyBorder="1" applyAlignment="1">
      <alignment horizontal="center" vertical="center" wrapText="1"/>
    </xf>
    <xf numFmtId="0" fontId="5" fillId="0" borderId="0" xfId="2" applyFont="1" applyFill="1" applyBorder="1" applyAlignment="1" applyProtection="1">
      <alignment horizontal="center" vertical="center" wrapText="1"/>
    </xf>
    <xf numFmtId="0" fontId="7" fillId="0" borderId="0" xfId="3" applyFont="1" applyFill="1" applyAlignment="1" applyProtection="1">
      <alignment horizontal="left" vertical="center" wrapText="1"/>
    </xf>
  </cellXfs>
  <cellStyles count="567">
    <cellStyle name="%" xfId="7"/>
    <cellStyle name="%_Inputs" xfId="8"/>
    <cellStyle name="%_Inputs (const)" xfId="9"/>
    <cellStyle name="%_Inputs Co" xfId="10"/>
    <cellStyle name="_~6099726" xfId="11"/>
    <cellStyle name="_FFF" xfId="12"/>
    <cellStyle name="_FFF_New Form10_2" xfId="13"/>
    <cellStyle name="_FFF_Nsi" xfId="14"/>
    <cellStyle name="_FFF_Nsi_1" xfId="15"/>
    <cellStyle name="_FFF_Nsi_139" xfId="16"/>
    <cellStyle name="_FFF_Nsi_140" xfId="17"/>
    <cellStyle name="_FFF_Nsi_140(Зах)" xfId="18"/>
    <cellStyle name="_FFF_Nsi_140_mod" xfId="19"/>
    <cellStyle name="_FFF_Summary" xfId="20"/>
    <cellStyle name="_FFF_Tax_form_1кв_3" xfId="21"/>
    <cellStyle name="_FFF_БКЭ" xfId="22"/>
    <cellStyle name="_Final_Book_010301" xfId="23"/>
    <cellStyle name="_Final_Book_010301_New Form10_2" xfId="24"/>
    <cellStyle name="_Final_Book_010301_Nsi" xfId="25"/>
    <cellStyle name="_Final_Book_010301_Nsi_1" xfId="26"/>
    <cellStyle name="_Final_Book_010301_Nsi_139" xfId="27"/>
    <cellStyle name="_Final_Book_010301_Nsi_140" xfId="28"/>
    <cellStyle name="_Final_Book_010301_Nsi_140(Зах)" xfId="29"/>
    <cellStyle name="_Final_Book_010301_Nsi_140_mod" xfId="30"/>
    <cellStyle name="_Final_Book_010301_Summary" xfId="31"/>
    <cellStyle name="_Final_Book_010301_Tax_form_1кв_3" xfId="32"/>
    <cellStyle name="_Final_Book_010301_БКЭ" xfId="33"/>
    <cellStyle name="_Model_RAB Мой" xfId="34"/>
    <cellStyle name="_Model_RAB Мой 2" xfId="35"/>
    <cellStyle name="_Model_RAB_MRSK_svod" xfId="36"/>
    <cellStyle name="_Model_RAB_MRSK_svod 2" xfId="37"/>
    <cellStyle name="_New_Sofi" xfId="38"/>
    <cellStyle name="_New_Sofi_FFF" xfId="39"/>
    <cellStyle name="_New_Sofi_New Form10_2" xfId="40"/>
    <cellStyle name="_New_Sofi_Nsi" xfId="41"/>
    <cellStyle name="_New_Sofi_Nsi_1" xfId="42"/>
    <cellStyle name="_New_Sofi_Nsi_139" xfId="43"/>
    <cellStyle name="_New_Sofi_Nsi_140" xfId="44"/>
    <cellStyle name="_New_Sofi_Nsi_140(Зах)" xfId="45"/>
    <cellStyle name="_New_Sofi_Nsi_140_mod" xfId="46"/>
    <cellStyle name="_New_Sofi_Summary" xfId="47"/>
    <cellStyle name="_New_Sofi_Tax_form_1кв_3" xfId="48"/>
    <cellStyle name="_New_Sofi_БКЭ" xfId="49"/>
    <cellStyle name="_Nsi" xfId="50"/>
    <cellStyle name="_АГ" xfId="51"/>
    <cellStyle name="_АГ_Свод_АУР_ФБ_2008 -урез  МЮ" xfId="52"/>
    <cellStyle name="_АГ_Свод_АУР_ФБ_2008 -урез  МЮ 2" xfId="53"/>
    <cellStyle name="_АГ_Свод_АУР_ФБ_2008 -урез  МЮ_Налог на имущество СарТЭЦ-2 2012 (отправка 09.03.11)" xfId="54"/>
    <cellStyle name="_АГ_Свод_АУР_ФБ_2008 -урез  МЮ_Приложения_22_23_2" xfId="55"/>
    <cellStyle name="_БДР04м05" xfId="56"/>
    <cellStyle name="_БТУТ_аморт_2010" xfId="57"/>
    <cellStyle name="_ВО ОП ТЭС-ОТ- 2007" xfId="58"/>
    <cellStyle name="_ВФ ОАО ТЭС-ОТ- 2009" xfId="59"/>
    <cellStyle name="_выручка по присоединениям2" xfId="60"/>
    <cellStyle name="_Договор аренды ЯЭ с разбивкой" xfId="61"/>
    <cellStyle name="_Дозакл 5 мес.2000" xfId="62"/>
    <cellStyle name="_Исходные данные для модели" xfId="63"/>
    <cellStyle name="_Книга3" xfId="64"/>
    <cellStyle name="_Книга3_New Form10_2" xfId="65"/>
    <cellStyle name="_Книга3_Nsi" xfId="66"/>
    <cellStyle name="_Книга3_Nsi_1" xfId="67"/>
    <cellStyle name="_Книга3_Nsi_139" xfId="68"/>
    <cellStyle name="_Книга3_Nsi_140" xfId="69"/>
    <cellStyle name="_Книга3_Nsi_140(Зах)" xfId="70"/>
    <cellStyle name="_Книга3_Nsi_140_mod" xfId="71"/>
    <cellStyle name="_Книга3_Summary" xfId="72"/>
    <cellStyle name="_Книга3_Tax_form_1кв_3" xfId="73"/>
    <cellStyle name="_Книга3_БКЭ" xfId="74"/>
    <cellStyle name="_Книга7" xfId="75"/>
    <cellStyle name="_Книга7_New Form10_2" xfId="76"/>
    <cellStyle name="_Книга7_Nsi" xfId="77"/>
    <cellStyle name="_Книга7_Nsi_1" xfId="78"/>
    <cellStyle name="_Книга7_Nsi_139" xfId="79"/>
    <cellStyle name="_Книга7_Nsi_140" xfId="80"/>
    <cellStyle name="_Книга7_Nsi_140(Зах)" xfId="81"/>
    <cellStyle name="_Книга7_Nsi_140_mod" xfId="82"/>
    <cellStyle name="_Книга7_Summary" xfId="83"/>
    <cellStyle name="_Книга7_Tax_form_1кв_3" xfId="84"/>
    <cellStyle name="_Книга7_БКЭ" xfId="85"/>
    <cellStyle name="_Куликова ОПП" xfId="86"/>
    <cellStyle name="_Лист1" xfId="87"/>
    <cellStyle name="_МОДЕЛЬ_1 (2)" xfId="88"/>
    <cellStyle name="_МОДЕЛЬ_1 (2) 2" xfId="89"/>
    <cellStyle name="_МТС Балаково" xfId="90"/>
    <cellStyle name="_НВВ 2009 постатейно свод по филиалам_09_02_09" xfId="91"/>
    <cellStyle name="_НВВ 2009 постатейно свод по филиалам_для Валентина" xfId="92"/>
    <cellStyle name="_Омск" xfId="93"/>
    <cellStyle name="_ОТ ИД 2009" xfId="94"/>
    <cellStyle name="_Пермь 2005_cкорр 10-02-05" xfId="95"/>
    <cellStyle name="_пр 5 тариф RAB" xfId="96"/>
    <cellStyle name="_пр 5 тариф RAB 2" xfId="97"/>
    <cellStyle name="_Предожение _ДБП_2009 г ( согласованные БП)  (2)" xfId="98"/>
    <cellStyle name="_Прик РКС-265-п от 21.11.2005г. прил 1 к Регламенту" xfId="99"/>
    <cellStyle name="_ПРИЛ. 2003_ЧТЭ" xfId="100"/>
    <cellStyle name="_Приложение МТС-3-КС" xfId="101"/>
    <cellStyle name="_Приложение откр." xfId="102"/>
    <cellStyle name="_Приложение-МТС--2-1" xfId="103"/>
    <cellStyle name="_проект_инвест_программы_2" xfId="104"/>
    <cellStyle name="_ПФ14" xfId="105"/>
    <cellStyle name="_Расчет RAB_22072008" xfId="106"/>
    <cellStyle name="_Расчет RAB_22072008 2" xfId="107"/>
    <cellStyle name="_Расчет RAB_Лен и МОЭСК_с 2010 года_14.04.2009_со сглаж_version 3.0_без ФСК" xfId="108"/>
    <cellStyle name="_Расчет RAB_Лен и МОЭСК_с 2010 года_14.04.2009_со сглаж_version 3.0_без ФСК 2" xfId="109"/>
    <cellStyle name="_Расшифровки_1кв_2002" xfId="110"/>
    <cellStyle name="_Сбыт Балаково" xfId="111"/>
    <cellStyle name="_Свод по ИПР (2)" xfId="112"/>
    <cellStyle name="_Сценарии" xfId="113"/>
    <cellStyle name="_Сценарии_Амортизация (от Кетовой)" xfId="114"/>
    <cellStyle name="_Сценарии_Копия ОАО ТГК-5 Удмуртский заявка на 2014 (для КЭС) от 21.04" xfId="115"/>
    <cellStyle name="_Сценарии_ОАО ТГК-5 Удмуртский заявка на 2014" xfId="116"/>
    <cellStyle name="_Сценарии_ОАО ТГК-5 Удмуртский на 2011 год" xfId="117"/>
    <cellStyle name="_таблицы для расчетов28-04-08_2006-2009_прибыль корр_по ИА" xfId="118"/>
    <cellStyle name="_таблицы для расчетов28-04-08_2006-2009с ИА" xfId="119"/>
    <cellStyle name="_УПХ и УНПХ МТС" xfId="120"/>
    <cellStyle name="_УПХ и УНПХ сбыт" xfId="121"/>
    <cellStyle name="_Форма 6  РТК.xls(отчет по Адр пр. ЛО)" xfId="122"/>
    <cellStyle name="_Формат разбивки по МРСК_РСК" xfId="123"/>
    <cellStyle name="_Формат_для Согласования" xfId="124"/>
    <cellStyle name="_Формы" xfId="125"/>
    <cellStyle name="_Цены на 2009 год новые2" xfId="126"/>
    <cellStyle name="_Шаблон Загрузки SAP 2_08" xfId="127"/>
    <cellStyle name="_экон.форм-т ВО 1 с разбивкой" xfId="128"/>
    <cellStyle name="”€ќђќ‘ћ‚›‰" xfId="129"/>
    <cellStyle name="”€љ‘€ђћ‚ђќќ›‰" xfId="130"/>
    <cellStyle name="”ќђќ‘ћ‚›‰" xfId="131"/>
    <cellStyle name="”љ‘ђћ‚ђќќ›‰" xfId="132"/>
    <cellStyle name="„…ќ…†ќ›‰" xfId="133"/>
    <cellStyle name="„ђ’ђ" xfId="134"/>
    <cellStyle name="€’ћѓћ‚›‰" xfId="135"/>
    <cellStyle name="=C:\WINNT35\SYSTEM32\COMMAND.COM" xfId="136"/>
    <cellStyle name="=C:\WINNT35\SYSTEM32\COMMAND.COM 2" xfId="137"/>
    <cellStyle name="‡ђѓћ‹ћ‚ћљ1" xfId="138"/>
    <cellStyle name="‡ђѓћ‹ћ‚ћљ2" xfId="139"/>
    <cellStyle name="’ћѓћ‚›‰" xfId="140"/>
    <cellStyle name="0,00;0;" xfId="141"/>
    <cellStyle name="20% - Accent1" xfId="142"/>
    <cellStyle name="20% - Accent2" xfId="143"/>
    <cellStyle name="20% - Accent3" xfId="144"/>
    <cellStyle name="20% - Accent4" xfId="145"/>
    <cellStyle name="20% - Accent5" xfId="146"/>
    <cellStyle name="20% - Accent6" xfId="147"/>
    <cellStyle name="20% - Акцент1 2" xfId="148"/>
    <cellStyle name="20% - Акцент1 2 2" xfId="149"/>
    <cellStyle name="20% - Акцент2 2" xfId="150"/>
    <cellStyle name="20% - Акцент2 2 2" xfId="151"/>
    <cellStyle name="20% - Акцент3 2" xfId="152"/>
    <cellStyle name="20% - Акцент3 2 2" xfId="153"/>
    <cellStyle name="20% - Акцент4 2" xfId="154"/>
    <cellStyle name="20% - Акцент4 2 2" xfId="155"/>
    <cellStyle name="20% - Акцент5 2" xfId="156"/>
    <cellStyle name="20% - Акцент5 2 2" xfId="157"/>
    <cellStyle name="20% - Акцент6 2" xfId="158"/>
    <cellStyle name="20% - Акцент6 2 2" xfId="159"/>
    <cellStyle name="3d" xfId="160"/>
    <cellStyle name="40% - Accent1" xfId="161"/>
    <cellStyle name="40% - Accent2" xfId="162"/>
    <cellStyle name="40% - Accent3" xfId="163"/>
    <cellStyle name="40% - Accent4" xfId="164"/>
    <cellStyle name="40% - Accent5" xfId="165"/>
    <cellStyle name="40% - Accent6" xfId="166"/>
    <cellStyle name="40% - Акцент1 2" xfId="167"/>
    <cellStyle name="40% - Акцент1 2 2" xfId="168"/>
    <cellStyle name="40% - Акцент2 2" xfId="169"/>
    <cellStyle name="40% - Акцент2 2 2" xfId="170"/>
    <cellStyle name="40% - Акцент3 2" xfId="171"/>
    <cellStyle name="40% - Акцент3 2 2" xfId="172"/>
    <cellStyle name="40% - Акцент4 2" xfId="173"/>
    <cellStyle name="40% - Акцент4 2 2" xfId="174"/>
    <cellStyle name="40% - Акцент5 2" xfId="175"/>
    <cellStyle name="40% - Акцент5 2 2" xfId="176"/>
    <cellStyle name="40% - Акцент6 2" xfId="177"/>
    <cellStyle name="40% - Акцент6 2 2" xfId="178"/>
    <cellStyle name="60% - Accent1" xfId="179"/>
    <cellStyle name="60% - Accent2" xfId="180"/>
    <cellStyle name="60% - Accent3" xfId="181"/>
    <cellStyle name="60% - Accent4" xfId="182"/>
    <cellStyle name="60% - Accent5" xfId="183"/>
    <cellStyle name="60% - Accent6" xfId="184"/>
    <cellStyle name="60% - Акцент1 2" xfId="185"/>
    <cellStyle name="60% - Акцент2 2" xfId="186"/>
    <cellStyle name="60% - Акцент3 2" xfId="187"/>
    <cellStyle name="60% - Акцент4 2" xfId="188"/>
    <cellStyle name="60% - Акцент5 2" xfId="189"/>
    <cellStyle name="60% - Акцент6 2" xfId="190"/>
    <cellStyle name="Aaia?iue [0]_?anoiau" xfId="191"/>
    <cellStyle name="Aaia?iue_?anoiau" xfId="192"/>
    <cellStyle name="Accent1" xfId="193"/>
    <cellStyle name="Accent1 - 20%" xfId="194"/>
    <cellStyle name="Accent1 - 40%" xfId="195"/>
    <cellStyle name="Accent1 - 60%" xfId="196"/>
    <cellStyle name="Accent2" xfId="197"/>
    <cellStyle name="Accent2 - 20%" xfId="198"/>
    <cellStyle name="Accent2 - 40%" xfId="199"/>
    <cellStyle name="Accent2 - 60%" xfId="200"/>
    <cellStyle name="Accent3" xfId="201"/>
    <cellStyle name="Accent3 - 20%" xfId="202"/>
    <cellStyle name="Accent3 - 40%" xfId="203"/>
    <cellStyle name="Accent3 - 60%" xfId="204"/>
    <cellStyle name="Accent3_Справочник предприятий" xfId="205"/>
    <cellStyle name="Accent4" xfId="206"/>
    <cellStyle name="Accent4 - 20%" xfId="207"/>
    <cellStyle name="Accent4 - 40%" xfId="208"/>
    <cellStyle name="Accent4 - 60%" xfId="209"/>
    <cellStyle name="Accent4_Справочник предприятий" xfId="210"/>
    <cellStyle name="Accent5" xfId="211"/>
    <cellStyle name="Accent5 - 20%" xfId="212"/>
    <cellStyle name="Accent5 - 40%" xfId="213"/>
    <cellStyle name="Accent5 - 60%" xfId="214"/>
    <cellStyle name="Accent5_Справочник предприятий" xfId="215"/>
    <cellStyle name="Accent6" xfId="216"/>
    <cellStyle name="Accent6 - 20%" xfId="217"/>
    <cellStyle name="Accent6 - 40%" xfId="218"/>
    <cellStyle name="Accent6 - 60%" xfId="219"/>
    <cellStyle name="Accent6_Справочник предприятий" xfId="220"/>
    <cellStyle name="Ăčďĺđńńűëęŕ" xfId="221"/>
    <cellStyle name="Aeia?nnueea" xfId="222"/>
    <cellStyle name="Áĺççŕůčňíűé" xfId="223"/>
    <cellStyle name="Äĺíĺćíűé [0]_(ňŕá 3č)" xfId="224"/>
    <cellStyle name="Äĺíĺćíűé_(ňŕá 3č)" xfId="225"/>
    <cellStyle name="alternate" xfId="226"/>
    <cellStyle name="Bad" xfId="227"/>
    <cellStyle name="Border Heavy" xfId="228"/>
    <cellStyle name="Border Thin" xfId="229"/>
    <cellStyle name="Bottom Edge" xfId="230"/>
    <cellStyle name="CALC Amount" xfId="231"/>
    <cellStyle name="CALC Amount Total" xfId="232"/>
    <cellStyle name="Calc Currency (0)" xfId="233"/>
    <cellStyle name="Calculation" xfId="234"/>
    <cellStyle name="Cents" xfId="235"/>
    <cellStyle name="Check Cell" xfId="236"/>
    <cellStyle name="Comma [0]_(1)" xfId="237"/>
    <cellStyle name="Comma Cents" xfId="238"/>
    <cellStyle name="Comma_(1)" xfId="239"/>
    <cellStyle name="Comma0" xfId="240"/>
    <cellStyle name="Comma0 2" xfId="241"/>
    <cellStyle name="Çŕůčňíűé" xfId="242"/>
    <cellStyle name="Currency [0]" xfId="243"/>
    <cellStyle name="Currency [0] 2" xfId="244"/>
    <cellStyle name="Currency [0] 3" xfId="245"/>
    <cellStyle name="Currency [0] 4" xfId="246"/>
    <cellStyle name="Currency [0] 5" xfId="247"/>
    <cellStyle name="Currency_(1)" xfId="248"/>
    <cellStyle name="Currency0" xfId="249"/>
    <cellStyle name="Đ_x0010_" xfId="250"/>
    <cellStyle name="Đ_x0010_ 2" xfId="251"/>
    <cellStyle name="Đ_x0010_?䥘Ȏ_x0013_⤀጖ē??䆈Ȏ_x0013_⬀ጘē_x0010_?䦄Ȏ" xfId="252"/>
    <cellStyle name="Đ_x0010_?䥘Ȏ_x0013_⤀጖ē??䆈Ȏ_x0013_⬀ጘē_x0010_?䦄Ȏ 1" xfId="253"/>
    <cellStyle name="Đ_x0010_?䥘Ȏ_x0013_⤀጖ē??䆈Ȏ_x0013_⬀ጘē_x0010_?䦄Ȏ_Свод_АУР_ФБ_2008 -урез  МЮ" xfId="254"/>
    <cellStyle name="Đ_x0010__11" xfId="255"/>
    <cellStyle name="Date" xfId="256"/>
    <cellStyle name="Date 2" xfId="257"/>
    <cellStyle name="Dates" xfId="258"/>
    <cellStyle name="Dezimal [0]_Compiling Utility Macros" xfId="259"/>
    <cellStyle name="Dezimal_Compiling Utility Macros" xfId="260"/>
    <cellStyle name="done" xfId="261"/>
    <cellStyle name="Dziesiêtny [0]_1" xfId="262"/>
    <cellStyle name="Dziesiêtny_1" xfId="263"/>
    <cellStyle name="E-mail" xfId="264"/>
    <cellStyle name="E-mail 2" xfId="265"/>
    <cellStyle name="Emphasis 1" xfId="266"/>
    <cellStyle name="Emphasis 2" xfId="267"/>
    <cellStyle name="Emphasis 3" xfId="268"/>
    <cellStyle name="Euro" xfId="269"/>
    <cellStyle name="Euro 2" xfId="270"/>
    <cellStyle name="Explanatory Text" xfId="271"/>
    <cellStyle name="F2" xfId="272"/>
    <cellStyle name="F3" xfId="273"/>
    <cellStyle name="F4" xfId="274"/>
    <cellStyle name="F5" xfId="275"/>
    <cellStyle name="F6" xfId="276"/>
    <cellStyle name="F7" xfId="277"/>
    <cellStyle name="F8" xfId="278"/>
    <cellStyle name="Fixed" xfId="279"/>
    <cellStyle name="Followed Hyperlink" xfId="280"/>
    <cellStyle name="Good" xfId="281"/>
    <cellStyle name="Grey" xfId="282"/>
    <cellStyle name="Header1" xfId="283"/>
    <cellStyle name="Header2" xfId="284"/>
    <cellStyle name="Heading" xfId="285"/>
    <cellStyle name="Heading 1" xfId="286"/>
    <cellStyle name="Heading 10" xfId="287"/>
    <cellStyle name="Heading 2" xfId="288"/>
    <cellStyle name="Heading 3" xfId="289"/>
    <cellStyle name="Heading 3 2" xfId="290"/>
    <cellStyle name="Heading 4" xfId="291"/>
    <cellStyle name="Heading 5" xfId="292"/>
    <cellStyle name="Heading 6" xfId="293"/>
    <cellStyle name="Heading 7" xfId="294"/>
    <cellStyle name="Heading 8" xfId="295"/>
    <cellStyle name="Heading 9" xfId="296"/>
    <cellStyle name="Heading2" xfId="297"/>
    <cellStyle name="Heading2 2" xfId="298"/>
    <cellStyle name="Hyperlink" xfId="299"/>
    <cellStyle name="Iau?iue_?anoiau" xfId="300"/>
    <cellStyle name="Îáű÷íűé__FES" xfId="301"/>
    <cellStyle name="Îňęđűâŕâřŕ˙ń˙ ăčďĺđńńűëęŕ" xfId="302"/>
    <cellStyle name="Input" xfId="303"/>
    <cellStyle name="Input [yellow]" xfId="304"/>
    <cellStyle name="InputBlueFont" xfId="305"/>
    <cellStyle name="Inputs" xfId="306"/>
    <cellStyle name="Inputs (const)" xfId="307"/>
    <cellStyle name="Inputs (const) 2" xfId="308"/>
    <cellStyle name="Inputs 2" xfId="309"/>
    <cellStyle name="Inputs Co" xfId="310"/>
    <cellStyle name="Ioe?uaaaoayny aeia?nnueea" xfId="311"/>
    <cellStyle name="ISO" xfId="312"/>
    <cellStyle name="JR Cells No Values" xfId="313"/>
    <cellStyle name="JR_ formula" xfId="314"/>
    <cellStyle name="JRchapeau" xfId="315"/>
    <cellStyle name="Just_Table" xfId="316"/>
    <cellStyle name="Levels" xfId="317"/>
    <cellStyle name="Linked Cell" xfId="318"/>
    <cellStyle name="Milliers_FA_JUIN_2004" xfId="319"/>
    <cellStyle name="Monйtaire [0]_Conversion Summary" xfId="320"/>
    <cellStyle name="Monйtaire_Conversion Summary" xfId="321"/>
    <cellStyle name="Multiple" xfId="322"/>
    <cellStyle name="Neutral" xfId="323"/>
    <cellStyle name="normal" xfId="324"/>
    <cellStyle name="Normal - Style1" xfId="325"/>
    <cellStyle name="Normal 2" xfId="326"/>
    <cellStyle name="Normal_12" xfId="327"/>
    <cellStyle name="Normal1" xfId="328"/>
    <cellStyle name="normální_Rozvaha - aktiva" xfId="329"/>
    <cellStyle name="Normalny_0" xfId="330"/>
    <cellStyle name="normбlnм_laroux" xfId="331"/>
    <cellStyle name="Note" xfId="332"/>
    <cellStyle name="Note 2" xfId="333"/>
    <cellStyle name="Ôčíŕíńîâűé [0]_(ňŕá 3č)" xfId="334"/>
    <cellStyle name="Ôčíŕíńîâűé_(ňŕá 3č)" xfId="335"/>
    <cellStyle name="Oeiainiaue [0]_?anoiau" xfId="336"/>
    <cellStyle name="Oeiainiaue_?anoiau" xfId="337"/>
    <cellStyle name="Ouny?e [0]_?anoiau" xfId="338"/>
    <cellStyle name="Ouny?e_?anoiau" xfId="339"/>
    <cellStyle name="Output" xfId="340"/>
    <cellStyle name="Paaotsikko" xfId="341"/>
    <cellStyle name="Percent [2]" xfId="342"/>
    <cellStyle name="Percent Comma" xfId="343"/>
    <cellStyle name="Percent Hard" xfId="344"/>
    <cellStyle name="Price_Body" xfId="345"/>
    <cellStyle name="PropBorderData" xfId="346"/>
    <cellStyle name="protect" xfId="347"/>
    <cellStyle name="Pддotsikko" xfId="348"/>
    <cellStyle name="QTitle" xfId="349"/>
    <cellStyle name="range" xfId="350"/>
    <cellStyle name="rate" xfId="351"/>
    <cellStyle name="Ratio" xfId="352"/>
    <cellStyle name="Ratio Comma" xfId="353"/>
    <cellStyle name="Ratio_Private" xfId="354"/>
    <cellStyle name="SAPBEXaggData" xfId="355"/>
    <cellStyle name="SAPBEXaggDataEmph" xfId="356"/>
    <cellStyle name="SAPBEXaggItem" xfId="357"/>
    <cellStyle name="SAPBEXaggItemX" xfId="358"/>
    <cellStyle name="SAPBEXchaText" xfId="359"/>
    <cellStyle name="SAPBEXexcBad7" xfId="360"/>
    <cellStyle name="SAPBEXexcBad8" xfId="361"/>
    <cellStyle name="SAPBEXexcBad9" xfId="362"/>
    <cellStyle name="SAPBEXexcCritical4" xfId="363"/>
    <cellStyle name="SAPBEXexcCritical5" xfId="364"/>
    <cellStyle name="SAPBEXexcCritical6" xfId="365"/>
    <cellStyle name="SAPBEXexcGood1" xfId="366"/>
    <cellStyle name="SAPBEXexcGood2" xfId="367"/>
    <cellStyle name="SAPBEXexcGood3" xfId="368"/>
    <cellStyle name="SAPBEXfilterDrill" xfId="369"/>
    <cellStyle name="SAPBEXfilterItem" xfId="370"/>
    <cellStyle name="SAPBEXfilterText" xfId="371"/>
    <cellStyle name="SAPBEXformats" xfId="372"/>
    <cellStyle name="SAPBEXheaderItem" xfId="373"/>
    <cellStyle name="SAPBEXheaderText" xfId="374"/>
    <cellStyle name="SAPBEXHLevel0" xfId="375"/>
    <cellStyle name="SAPBEXHLevel0X" xfId="376"/>
    <cellStyle name="SAPBEXHLevel1" xfId="377"/>
    <cellStyle name="SAPBEXHLevel1X" xfId="378"/>
    <cellStyle name="SAPBEXHLevel2" xfId="379"/>
    <cellStyle name="SAPBEXHLevel2X" xfId="380"/>
    <cellStyle name="SAPBEXHLevel3" xfId="381"/>
    <cellStyle name="SAPBEXHLevel3X" xfId="382"/>
    <cellStyle name="SAPBEXinputData" xfId="383"/>
    <cellStyle name="SAPBEXItemHeader" xfId="384"/>
    <cellStyle name="SAPBEXresData" xfId="385"/>
    <cellStyle name="SAPBEXresDataEmph" xfId="386"/>
    <cellStyle name="SAPBEXresItem" xfId="387"/>
    <cellStyle name="SAPBEXresItemX" xfId="388"/>
    <cellStyle name="SAPBEXstdData" xfId="389"/>
    <cellStyle name="SAPBEXstdDataEmph" xfId="390"/>
    <cellStyle name="SAPBEXstdItem" xfId="391"/>
    <cellStyle name="SAPBEXstdItemX" xfId="392"/>
    <cellStyle name="SAPBEXtitle" xfId="393"/>
    <cellStyle name="SAPBEXunassignedItem" xfId="394"/>
    <cellStyle name="SAPBEXundefined" xfId="395"/>
    <cellStyle name="Section" xfId="396"/>
    <cellStyle name="Sheet Title" xfId="397"/>
    <cellStyle name="Standard_Anpassen der Amortisation" xfId="398"/>
    <cellStyle name="Stock Comma" xfId="399"/>
    <cellStyle name="Stock Price" xfId="400"/>
    <cellStyle name="Style 1" xfId="401"/>
    <cellStyle name="STYLE1 - Style1" xfId="402"/>
    <cellStyle name="t2" xfId="403"/>
    <cellStyle name="Table Col Head" xfId="404"/>
    <cellStyle name="Table Heading" xfId="405"/>
    <cellStyle name="Table Heading 2" xfId="406"/>
    <cellStyle name="Table Sub Head" xfId="407"/>
    <cellStyle name="Table Title" xfId="408"/>
    <cellStyle name="Table Units" xfId="409"/>
    <cellStyle name="Test" xfId="410"/>
    <cellStyle name="Tioma Back" xfId="411"/>
    <cellStyle name="Tioma Cells No Values" xfId="412"/>
    <cellStyle name="Tioma formula" xfId="413"/>
    <cellStyle name="Tioma Input" xfId="414"/>
    <cellStyle name="Tioma style" xfId="415"/>
    <cellStyle name="Title" xfId="416"/>
    <cellStyle name="Title 2" xfId="417"/>
    <cellStyle name="Top Edge" xfId="418"/>
    <cellStyle name="Total" xfId="419"/>
    <cellStyle name="ubordinated Debt" xfId="420"/>
    <cellStyle name="Validation" xfId="421"/>
    <cellStyle name="Valiotsikko" xfId="422"/>
    <cellStyle name="Vдliotsikko" xfId="423"/>
    <cellStyle name="Währung [0]_Compiling Utility Macros" xfId="424"/>
    <cellStyle name="Währung_Compiling Utility Macros" xfId="425"/>
    <cellStyle name="Walutowy [0]_1" xfId="426"/>
    <cellStyle name="Walutowy_1" xfId="427"/>
    <cellStyle name="Warning Text" xfId="428"/>
    <cellStyle name="YelNumbersCurr" xfId="429"/>
    <cellStyle name="Акцент1 2" xfId="430"/>
    <cellStyle name="Акцент2 2" xfId="431"/>
    <cellStyle name="Акцент3 2" xfId="432"/>
    <cellStyle name="Акцент4 2" xfId="433"/>
    <cellStyle name="Акцент5 2" xfId="434"/>
    <cellStyle name="Акцент6 2" xfId="435"/>
    <cellStyle name="Беззащитный" xfId="436"/>
    <cellStyle name="Ввод  2" xfId="437"/>
    <cellStyle name="Вывод 2" xfId="438"/>
    <cellStyle name="Вычисление 2" xfId="439"/>
    <cellStyle name="Гиперссылка" xfId="6" builtinId="8"/>
    <cellStyle name="Гиперссылка 2" xfId="440"/>
    <cellStyle name="Гиперссылка 2 2" xfId="441"/>
    <cellStyle name="Гиперссылка 3" xfId="442"/>
    <cellStyle name="Гиперссылка 3 2" xfId="443"/>
    <cellStyle name="Гиперссылка 4" xfId="444"/>
    <cellStyle name="ДАТА" xfId="445"/>
    <cellStyle name="Заголовок" xfId="2"/>
    <cellStyle name="Заголовок 1 2" xfId="446"/>
    <cellStyle name="Заголовок 2 2" xfId="447"/>
    <cellStyle name="Заголовок 3 2" xfId="448"/>
    <cellStyle name="Заголовок 4 2" xfId="449"/>
    <cellStyle name="ЗАГОЛОВОК1" xfId="450"/>
    <cellStyle name="ЗАГОЛОВОК2" xfId="451"/>
    <cellStyle name="ЗаголовокСтолбца" xfId="4"/>
    <cellStyle name="Защитный" xfId="452"/>
    <cellStyle name="Значение" xfId="453"/>
    <cellStyle name="Зоголовок" xfId="454"/>
    <cellStyle name="зп" xfId="455"/>
    <cellStyle name="Итог 2" xfId="456"/>
    <cellStyle name="Итого" xfId="457"/>
    <cellStyle name="ИТОГОВЫЙ" xfId="458"/>
    <cellStyle name="Контрольная ячейка 2" xfId="459"/>
    <cellStyle name="Мой заголовок" xfId="460"/>
    <cellStyle name="Мой заголовок листа" xfId="461"/>
    <cellStyle name="Мой заголовок листа 2" xfId="462"/>
    <cellStyle name="Мои наименования показателей" xfId="463"/>
    <cellStyle name="Мои наименования показателей 2" xfId="464"/>
    <cellStyle name="Мои наименования показателей 3" xfId="465"/>
    <cellStyle name="Мои наименования показателей 4" xfId="466"/>
    <cellStyle name="Мои наименования показателей 5" xfId="467"/>
    <cellStyle name="Мои наименования показателей_BALANCE.TBO.1.71" xfId="468"/>
    <cellStyle name="назв фил" xfId="469"/>
    <cellStyle name="Название 2" xfId="470"/>
    <cellStyle name="Нейтральный 2" xfId="471"/>
    <cellStyle name="Обычный" xfId="0" builtinId="0"/>
    <cellStyle name="Обычный 10" xfId="472"/>
    <cellStyle name="Обычный 11" xfId="473"/>
    <cellStyle name="Обычный 12" xfId="474"/>
    <cellStyle name="Обычный 13" xfId="475"/>
    <cellStyle name="Обычный 2" xfId="476"/>
    <cellStyle name="Обычный 2 2" xfId="477"/>
    <cellStyle name="Обычный 2 2 2" xfId="478"/>
    <cellStyle name="Обычный 2 2 3" xfId="479"/>
    <cellStyle name="Обычный 2 3" xfId="480"/>
    <cellStyle name="Обычный 2 3 2" xfId="481"/>
    <cellStyle name="Обычный 2 4" xfId="482"/>
    <cellStyle name="Обычный 2_Свод РТ, ИТК" xfId="483"/>
    <cellStyle name="Обычный 3" xfId="484"/>
    <cellStyle name="Обычный 3 2" xfId="485"/>
    <cellStyle name="Обычный 3 2 2" xfId="486"/>
    <cellStyle name="Обычный 3 3" xfId="487"/>
    <cellStyle name="Обычный 4" xfId="488"/>
    <cellStyle name="Обычный 4 2" xfId="489"/>
    <cellStyle name="Обычный 4 3" xfId="490"/>
    <cellStyle name="Обычный 4 4" xfId="491"/>
    <cellStyle name="Обычный 4 5" xfId="492"/>
    <cellStyle name="Обычный 4_Исходные данные для модели" xfId="493"/>
    <cellStyle name="Обычный 5" xfId="494"/>
    <cellStyle name="Обычный 6" xfId="495"/>
    <cellStyle name="Обычный 6 2" xfId="496"/>
    <cellStyle name="Обычный 6 3" xfId="497"/>
    <cellStyle name="Обычный 7" xfId="498"/>
    <cellStyle name="Обычный 8" xfId="499"/>
    <cellStyle name="Обычный 8 2" xfId="500"/>
    <cellStyle name="Обычный 9" xfId="501"/>
    <cellStyle name="Обычный_ЖКУ_проект3" xfId="5"/>
    <cellStyle name="Обычный_Мониторинг инвестиций" xfId="3"/>
    <cellStyle name="Обычный_Шаблон по источникам для Модуля Реестр (2)" xfId="1"/>
    <cellStyle name="Плохой 2" xfId="502"/>
    <cellStyle name="По центру с переносом" xfId="503"/>
    <cellStyle name="По ширине с переносом" xfId="504"/>
    <cellStyle name="Поле ввода" xfId="505"/>
    <cellStyle name="Пояснение 2" xfId="506"/>
    <cellStyle name="Примечание 2" xfId="507"/>
    <cellStyle name="Примечание 3" xfId="508"/>
    <cellStyle name="Примечание 4" xfId="509"/>
    <cellStyle name="Примечание 5" xfId="510"/>
    <cellStyle name="Примечание 6" xfId="511"/>
    <cellStyle name="Процентный 2" xfId="512"/>
    <cellStyle name="Процентный 2 2" xfId="513"/>
    <cellStyle name="Процентный 2 2 2" xfId="514"/>
    <cellStyle name="Процентный 2 3" xfId="515"/>
    <cellStyle name="Процентный 2 4" xfId="516"/>
    <cellStyle name="Процентный 2 5" xfId="517"/>
    <cellStyle name="Процентный 3" xfId="518"/>
    <cellStyle name="Процентный 3 2" xfId="519"/>
    <cellStyle name="Процентный 4" xfId="520"/>
    <cellStyle name="Связанная ячейка 2" xfId="521"/>
    <cellStyle name="Стиль 1" xfId="522"/>
    <cellStyle name="Стиль 1 2" xfId="523"/>
    <cellStyle name="Стиль 1 2 2" xfId="524"/>
    <cellStyle name="ТЕКСТ" xfId="525"/>
    <cellStyle name="Текст 12Ц" xfId="526"/>
    <cellStyle name="Текст предупреждения 2" xfId="527"/>
    <cellStyle name="Текстовый" xfId="528"/>
    <cellStyle name="Текстовый 2" xfId="529"/>
    <cellStyle name="Тысячи [0]_22гк" xfId="530"/>
    <cellStyle name="Тысячи [а]" xfId="531"/>
    <cellStyle name="Тысячи_22гк" xfId="532"/>
    <cellStyle name="ФИКСИРОВАННЫЙ" xfId="533"/>
    <cellStyle name="Финансовый 2" xfId="534"/>
    <cellStyle name="Финансовый 2 2" xfId="535"/>
    <cellStyle name="Финансовый 2 3" xfId="536"/>
    <cellStyle name="Финансовый 3" xfId="537"/>
    <cellStyle name="Финансовый 4" xfId="538"/>
    <cellStyle name="Финансовый 4 2" xfId="539"/>
    <cellStyle name="Финансовый 5" xfId="540"/>
    <cellStyle name="Формула" xfId="541"/>
    <cellStyle name="Формула 2" xfId="542"/>
    <cellStyle name="Формула_A РТ 2009 Рязаньэнерго" xfId="543"/>
    <cellStyle name="ФормулаВБ" xfId="544"/>
    <cellStyle name="ФормулаВБ 2" xfId="545"/>
    <cellStyle name="ФормулаНаКонтроль" xfId="546"/>
    <cellStyle name="ФормулаНаКонтроль 2" xfId="547"/>
    <cellStyle name="ФормулаНаКонтроль 3" xfId="548"/>
    <cellStyle name="Формулы" xfId="549"/>
    <cellStyle name="Хороший 2" xfId="550"/>
    <cellStyle name="Цифры по центру с десятыми" xfId="551"/>
    <cellStyle name="Число 12Ц" xfId="552"/>
    <cellStyle name="Џђћ–…ќ’ќ›‰" xfId="553"/>
    <cellStyle name="Шапка таблицы" xfId="554"/>
    <cellStyle name="ܘ_x0008_" xfId="555"/>
    <cellStyle name="ܘ_x0008_?䈌Ȏ㘛䤀ጛܛ_x0008_?䨐Ȏ㘛䤀ጛܛ_x0008_?䉜Ȏ㘛伀ᤛ" xfId="556"/>
    <cellStyle name="ܘ_x0008_?䈌Ȏ㘛䤀ጛܛ_x0008_?䨐Ȏ㘛䤀ጛܛ_x0008_?䉜Ȏ㘛伀ᤛ 1" xfId="557"/>
    <cellStyle name="ܛ_x0008_" xfId="558"/>
    <cellStyle name="ܛ_x0008_?䉜Ȏ㘛伀ᤛܛ_x0008_?偬Ȏ?ഀ഍č_x0001_?䊴Ȏ?ကတĐ_x0001_Ҡ" xfId="559"/>
    <cellStyle name="ܛ_x0008_?䉜Ȏ㘛伀ᤛܛ_x0008_?偬Ȏ?ഀ഍č_x0001_?䊴Ȏ?ကတĐ_x0001_Ҡ 1" xfId="560"/>
    <cellStyle name="ܛ_x0008_?䉜Ȏ㘛伀ᤛܛ_x0008_?偬Ȏ?ഀ഍č_x0001_?䊴Ȏ?ကတĐ_x0001_Ҡ_БДР С44о БДДС ок03" xfId="561"/>
    <cellStyle name="ܛ_x0008__9_мои _на согл_ ПРАВКИ_КП для ГК_ 2009_2" xfId="562"/>
    <cellStyle name="㐀കܒ_x0008_" xfId="563"/>
    <cellStyle name="㐀കܒ_x0008_?䆴Ȏ㘛伀ᤛܛ_x0008_?䧀Ȏ〘䤀ᤘ" xfId="564"/>
    <cellStyle name="㐀കܒ_x0008_?䆴Ȏ㘛伀ᤛܛ_x0008_?䧀Ȏ〘䤀ᤘ 1" xfId="565"/>
    <cellStyle name="㐀കܒ_x0008_?䆴Ȏ㘛伀ᤛܛ_x0008_?䧀Ȏ〘䤀ᤘ_БДР С44о БДДС ок03" xfId="56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pet010/AppData/Local/Microsoft/Windows/Temporary%20Internet%20Files/Content.Outlook/SHF75T8D/JKH%20OPEN%20INFO%20BALANCE%20WARM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economic/&#1058;&#1072;&#1088;&#1080;&#1092;&#1099;/&#1057;&#1090;&#1072;&#1085;&#1076;&#1072;&#1088;&#1090;&#1099;%20&#1088;&#1072;&#1089;&#1082;&#1088;&#1099;&#1090;&#1080;&#1103;%20&#1080;&#1085;&#1092;&#1086;&#1088;&#1084;&#1072;&#1094;&#1080;&#1080;/&#1058;&#1077;&#1087;&#1083;&#1086;&#1074;&#1072;&#1103;%20&#1101;&#1085;&#1077;&#1088;&#1075;&#1080;&#1103;/2014/&#1059;&#1050;&#1057;/&#1060;&#1072;&#1082;&#1090;/&#1043;&#1086;&#1076;/&#1056;&#1072;&#1089;&#1082;&#1088;&#1099;&#1090;&#1080;&#1077;%20&#1080;&#1085;&#1092;-&#1080;&#1080;%20&#1086;&#1073;%20&#1086;&#1089;&#1085;&#1086;&#1074;&#1085;&#1099;&#1093;%20&#1087;&#1086;&#1082;&#1072;&#1079;&#1072;&#1090;&#1077;&#1083;&#1103;&#1093;%20&#1060;&#1061;&#1044;%20&#1056;&#1054;,%20&#1074;&#1082;&#1083;&#1102;&#1095;&#1072;&#1103;%20&#1089;&#1090;&#1088;&#1091;&#1082;&#1090;&#1091;&#1088;&#1091;%20&#1086;&#1089;&#1085;&#1086;&#1074;&#1085;&#1099;&#1093;%20&#1087;&#1088;&#1086;&#1080;&#1079;&#1074;&#1086;&#1076;&#1089;&#1090;&#1074;&#1077;&#1085;&#1085;&#1099;&#1093;%20&#1079;&#1072;&#1090;&#1088;&#1072;&#1090;%20&#1054;&#1054;&#1054;%20&#1059;&#1050;&#1057;%20(&#1058;&#1077;&#1087;&#1083;&#1086;&#1074;&#1072;&#1103;%20&#1101;&#1085;&#1077;&#1088;&#1075;&#1080;&#1103;)_&#1088;&#1072;&#1089;&#1095;&#1077;&#1090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8;&#1072;&#1088;&#1080;&#1092;&#1099;/&#1059;&#1050;&#1057;/&#1058;&#1072;&#1088;&#1080;&#1092;%202016/&#1042;&#1099;&#1087;&#1072;&#1076;&#1072;&#1102;&#1097;&#1080;&#1077;%20&#1059;&#1050;&#1057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8;&#1072;&#1088;&#1080;&#1092;&#1099;/2014/&#1057;&#1073;&#1099;&#1090;&#1086;&#1074;&#1086;&#1081;%20&#1073;&#1072;&#1083;&#1072;&#1085;&#1089;/&#1050;&#1086;&#1087;&#1080;&#1103;%20&#1054;&#1090;&#1095;&#1077;&#1090;%20&#1087;&#1086;%20&#1057;&#1073;&#1099;&#1090;%20&#1044;&#1077;&#1103;&#1090;%20&#1085;&#1072;%202014%20&#1055;&#1054;&#1050;&#1059;&#1055;&#1050;&#1040;%20&#1055;&#1054;%20&#1041;&#1044;&#1056;(1)%20&#1074;&#1099;&#1088;&#1072;&#1074;&#1085;&#1077;&#1085;&#1085;&#1086;&#1077;%20&#1087;&#1086;&#1083;&#1091;&#1075;&#1086;&#1076;&#1080;&#10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List01"/>
      <sheetName val="Инструкция"/>
      <sheetName val="Лог обновления"/>
      <sheetName val="Титульный"/>
      <sheetName val="Список МО"/>
      <sheetName val="Показатели (факт)"/>
      <sheetName val="Показатели (2)"/>
      <sheetName val="Потр. характеристики"/>
      <sheetName val="Инвестиции"/>
      <sheetName val="Инвестиции исправления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SelectData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2"/>
      <sheetName val="modList03"/>
      <sheetName val="modList04"/>
      <sheetName val="modList05"/>
      <sheetName val="modList06"/>
      <sheetName val="modList07"/>
      <sheetName val="modfrmDateChoose"/>
      <sheetName val="modComm"/>
      <sheetName val="modThisWorkbook"/>
      <sheetName val="REESTR_MO"/>
      <sheetName val="modfrmReestrMR"/>
      <sheetName val="modfrmCheckUpdates"/>
      <sheetName val="CopyList"/>
    </sheetNames>
    <sheetDataSet>
      <sheetData sheetId="0"/>
      <sheetData sheetId="1"/>
      <sheetData sheetId="2"/>
      <sheetData sheetId="3">
        <row r="17">
          <cell r="F17" t="str">
            <v>ОАО "ТГК-6"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">
          <cell r="M2" t="str">
            <v>газ природный по регулируемой цене</v>
          </cell>
          <cell r="O2" t="str">
            <v>торги/аукционы</v>
          </cell>
        </row>
        <row r="3">
          <cell r="M3" t="str">
            <v>газ природный по нерегулируемой цене</v>
          </cell>
          <cell r="O3" t="str">
            <v>прямые договора без торгов</v>
          </cell>
        </row>
        <row r="4">
          <cell r="M4" t="str">
            <v>газ сжиженный</v>
          </cell>
          <cell r="O4" t="str">
            <v>прочее</v>
          </cell>
        </row>
        <row r="5">
          <cell r="M5" t="str">
            <v>газовый конденсат</v>
          </cell>
        </row>
        <row r="6">
          <cell r="M6" t="str">
            <v>гшз</v>
          </cell>
        </row>
        <row r="7">
          <cell r="M7" t="str">
            <v>мазут</v>
          </cell>
        </row>
        <row r="8">
          <cell r="M8" t="str">
            <v>нефть</v>
          </cell>
        </row>
        <row r="9">
          <cell r="M9" t="str">
            <v>дизельное топливо</v>
          </cell>
        </row>
        <row r="10">
          <cell r="M10" t="str">
            <v>уголь бурый</v>
          </cell>
        </row>
        <row r="11">
          <cell r="M11" t="str">
            <v>уголь каменный</v>
          </cell>
        </row>
        <row r="12">
          <cell r="M12" t="str">
            <v>торф</v>
          </cell>
        </row>
        <row r="13">
          <cell r="M13" t="str">
            <v>дрова</v>
          </cell>
        </row>
        <row r="14">
          <cell r="M14" t="str">
            <v>опил</v>
          </cell>
        </row>
        <row r="15">
          <cell r="M15" t="str">
            <v>отходы березовые</v>
          </cell>
        </row>
        <row r="16">
          <cell r="M16" t="str">
            <v>отходы осиновые</v>
          </cell>
        </row>
        <row r="17">
          <cell r="M17" t="str">
            <v>печное топливо</v>
          </cell>
        </row>
        <row r="18">
          <cell r="M18" t="str">
            <v>пилеты</v>
          </cell>
        </row>
        <row r="19">
          <cell r="M19" t="str">
            <v>смола</v>
          </cell>
        </row>
        <row r="20">
          <cell r="M20" t="str">
            <v>щепа</v>
          </cell>
        </row>
        <row r="21">
          <cell r="M21" t="str">
            <v>горючий сланец</v>
          </cell>
        </row>
        <row r="22">
          <cell r="M22" t="str">
            <v>керосин</v>
          </cell>
        </row>
        <row r="23">
          <cell r="M23" t="str">
            <v>кислородно-водородная смесь</v>
          </cell>
        </row>
        <row r="24">
          <cell r="M24" t="str">
            <v>электроэнергия (НН)</v>
          </cell>
        </row>
        <row r="25">
          <cell r="M25" t="str">
            <v>электроэнергия (СН1)</v>
          </cell>
        </row>
        <row r="26">
          <cell r="M26" t="str">
            <v>электроэнергия (СН2)</v>
          </cell>
        </row>
        <row r="27">
          <cell r="M27" t="str">
            <v>электроэнергия (ВН)</v>
          </cell>
        </row>
        <row r="28">
          <cell r="M28" t="str">
            <v>мощность</v>
          </cell>
        </row>
        <row r="29">
          <cell r="M29" t="str">
            <v>прочее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ХД_ТЭ"/>
      <sheetName val="ФХД_ГВС"/>
    </sheetNames>
    <sheetDataSet>
      <sheetData sheetId="0">
        <row r="7">
          <cell r="E7">
            <v>143573.04382999998</v>
          </cell>
          <cell r="F7">
            <v>854640.08735308051</v>
          </cell>
        </row>
        <row r="31">
          <cell r="D31">
            <v>38357.220737182739</v>
          </cell>
        </row>
      </sheetData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ходы"/>
      <sheetName val="ПО"/>
      <sheetName val="ДЗ"/>
      <sheetName val="ИП"/>
      <sheetName val="Убытки прош лет"/>
      <sheetName val="Свод"/>
    </sheetNames>
    <sheetDataSet>
      <sheetData sheetId="0">
        <row r="8">
          <cell r="O8">
            <v>71331.880981409471</v>
          </cell>
        </row>
        <row r="9">
          <cell r="N9">
            <v>9220.6789232706742</v>
          </cell>
        </row>
        <row r="10">
          <cell r="N10">
            <v>33908.381730624693</v>
          </cell>
        </row>
        <row r="12">
          <cell r="D12">
            <v>42818.457920000001</v>
          </cell>
          <cell r="G12">
            <v>1531.76108</v>
          </cell>
          <cell r="J12">
            <v>3745.21</v>
          </cell>
          <cell r="O12">
            <v>48095.428999999996</v>
          </cell>
        </row>
        <row r="14">
          <cell r="N14">
            <v>3765.5458054160104</v>
          </cell>
        </row>
        <row r="16">
          <cell r="N16">
            <v>28513.025071203934</v>
          </cell>
        </row>
        <row r="17">
          <cell r="N17">
            <v>557.36382605656615</v>
          </cell>
        </row>
        <row r="18">
          <cell r="N18">
            <v>30299.876059605889</v>
          </cell>
        </row>
        <row r="19">
          <cell r="N19">
            <v>11032.073628984914</v>
          </cell>
        </row>
        <row r="22">
          <cell r="N22">
            <v>3656.6403902299035</v>
          </cell>
        </row>
        <row r="23">
          <cell r="N23">
            <v>1104.3053978494308</v>
          </cell>
        </row>
        <row r="25">
          <cell r="N25">
            <v>11860.409364304558</v>
          </cell>
        </row>
        <row r="27">
          <cell r="N27">
            <v>26564.579629075211</v>
          </cell>
        </row>
        <row r="28">
          <cell r="N28">
            <v>3403.5338581611263</v>
          </cell>
        </row>
        <row r="30">
          <cell r="N30">
            <v>13708.534205527994</v>
          </cell>
        </row>
        <row r="31">
          <cell r="N31">
            <v>8104.9689217283885</v>
          </cell>
        </row>
        <row r="32">
          <cell r="N32">
            <v>21.8884921528261</v>
          </cell>
        </row>
        <row r="36">
          <cell r="D36">
            <v>661799.30999999982</v>
          </cell>
          <cell r="G36">
            <v>49958.156000000003</v>
          </cell>
        </row>
        <row r="39">
          <cell r="E39">
            <v>756143.14036319568</v>
          </cell>
          <cell r="H39">
            <v>53851.929421167784</v>
          </cell>
        </row>
        <row r="40">
          <cell r="E40">
            <v>924832.98423915531</v>
          </cell>
          <cell r="H40">
            <v>59156.914834544397</v>
          </cell>
        </row>
        <row r="41">
          <cell r="C41">
            <v>118456.62172000001</v>
          </cell>
          <cell r="F41">
            <v>21370.394690000001</v>
          </cell>
        </row>
      </sheetData>
      <sheetData sheetId="1">
        <row r="6">
          <cell r="E6">
            <v>2984349.0560000003</v>
          </cell>
        </row>
      </sheetData>
      <sheetData sheetId="2">
        <row r="22">
          <cell r="B22">
            <v>206.49424779</v>
          </cell>
        </row>
      </sheetData>
      <sheetData sheetId="3"/>
      <sheetData sheetId="4"/>
      <sheetData sheetId="5">
        <row r="3">
          <cell r="B3">
            <v>653477.02015026892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изводство_тэ"/>
      <sheetName val="покупка_тэ"/>
      <sheetName val="реализ_тэ"/>
      <sheetName val="покупка_ХВС"/>
      <sheetName val="реализ_ГВС"/>
      <sheetName val="тепл.баланс"/>
      <sheetName val="баланс ГВС"/>
      <sheetName val="кварт иж"/>
      <sheetName val="гктс нов"/>
      <sheetName val="ГКТС"/>
    </sheetNames>
    <sheetDataSet>
      <sheetData sheetId="0"/>
      <sheetData sheetId="1">
        <row r="17">
          <cell r="BK17">
            <v>4170485.5260000001</v>
          </cell>
        </row>
      </sheetData>
      <sheetData sheetId="2">
        <row r="59">
          <cell r="BM59">
            <v>3528625.4869233067</v>
          </cell>
        </row>
      </sheetData>
      <sheetData sheetId="3">
        <row r="6">
          <cell r="BK6">
            <v>17264952.574001115</v>
          </cell>
        </row>
      </sheetData>
      <sheetData sheetId="4">
        <row r="9">
          <cell r="BK9">
            <v>13147933.863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8"/>
  <sheetViews>
    <sheetView tabSelected="1" workbookViewId="0">
      <pane ySplit="4" topLeftCell="A5" activePane="bottomLeft" state="frozen"/>
      <selection pane="bottomLeft" activeCell="J9" sqref="J9"/>
    </sheetView>
  </sheetViews>
  <sheetFormatPr defaultRowHeight="15"/>
  <cols>
    <col min="2" max="2" width="49.7109375" customWidth="1"/>
    <col min="3" max="4" width="26.42578125" customWidth="1"/>
    <col min="5" max="5" width="15.5703125" hidden="1" customWidth="1"/>
    <col min="6" max="7" width="10" hidden="1" customWidth="1"/>
    <col min="8" max="9" width="0" hidden="1" customWidth="1"/>
  </cols>
  <sheetData>
    <row r="1" spans="1:7" ht="24.75" customHeight="1">
      <c r="A1" s="43" t="s">
        <v>0</v>
      </c>
      <c r="B1" s="43"/>
      <c r="C1" s="43"/>
      <c r="D1" s="43"/>
    </row>
    <row r="2" spans="1:7">
      <c r="A2" s="44" t="s">
        <v>1</v>
      </c>
      <c r="B2" s="44"/>
      <c r="C2" s="44"/>
      <c r="D2" s="44"/>
    </row>
    <row r="3" spans="1:7">
      <c r="A3" s="1"/>
      <c r="B3" s="2"/>
      <c r="C3" s="2"/>
      <c r="D3" s="3"/>
    </row>
    <row r="4" spans="1:7" ht="15.75" thickBot="1">
      <c r="A4" s="4" t="s">
        <v>2</v>
      </c>
      <c r="B4" s="5" t="s">
        <v>3</v>
      </c>
      <c r="C4" s="6" t="s">
        <v>4</v>
      </c>
      <c r="D4" s="6" t="s">
        <v>5</v>
      </c>
    </row>
    <row r="5" spans="1:7" ht="15.75" thickTop="1">
      <c r="A5" s="7" t="s">
        <v>6</v>
      </c>
      <c r="B5" s="7" t="s">
        <v>7</v>
      </c>
      <c r="C5" s="7" t="s">
        <v>8</v>
      </c>
      <c r="D5" s="7" t="s">
        <v>9</v>
      </c>
    </row>
    <row r="6" spans="1:7" ht="22.5">
      <c r="A6" s="8" t="s">
        <v>6</v>
      </c>
      <c r="B6" s="9" t="s">
        <v>10</v>
      </c>
      <c r="C6" s="10" t="s">
        <v>11</v>
      </c>
      <c r="D6" s="11"/>
    </row>
    <row r="7" spans="1:7">
      <c r="A7" s="12" t="s">
        <v>12</v>
      </c>
      <c r="B7" s="13" t="s">
        <v>13</v>
      </c>
      <c r="C7" s="14" t="s">
        <v>11</v>
      </c>
      <c r="D7" s="15">
        <f>[2]ФХД_ТЭ!F7+[2]ФХД_ТЭ!E7</f>
        <v>998213.13118308049</v>
      </c>
      <c r="E7" s="15">
        <v>983170.82091835595</v>
      </c>
    </row>
    <row r="8" spans="1:7">
      <c r="A8" s="16"/>
      <c r="B8" s="17" t="s">
        <v>14</v>
      </c>
      <c r="C8" s="18"/>
      <c r="D8" s="19"/>
      <c r="E8" s="19"/>
    </row>
    <row r="9" spans="1:7" ht="22.5">
      <c r="A9" s="8" t="s">
        <v>7</v>
      </c>
      <c r="B9" s="9" t="s">
        <v>15</v>
      </c>
      <c r="C9" s="10" t="s">
        <v>11</v>
      </c>
      <c r="D9" s="11">
        <f>D10+D11+D13+D16+D17+D18+D19+D20+D21+D22+D23+D24+D27+D30+D32</f>
        <v>1136061.4208381022</v>
      </c>
      <c r="E9" s="11">
        <v>983170.82091835595</v>
      </c>
    </row>
    <row r="10" spans="1:7" ht="22.5">
      <c r="A10" s="8" t="s">
        <v>16</v>
      </c>
      <c r="B10" s="20" t="s">
        <v>17</v>
      </c>
      <c r="C10" s="10" t="s">
        <v>11</v>
      </c>
      <c r="D10" s="15">
        <f>[3]Расходы!$E$39+[3]Расходы!$H$39</f>
        <v>809995.0697843635</v>
      </c>
      <c r="E10" s="15">
        <v>830705.51135661663</v>
      </c>
    </row>
    <row r="11" spans="1:7">
      <c r="A11" s="8" t="s">
        <v>18</v>
      </c>
      <c r="B11" s="20" t="s">
        <v>19</v>
      </c>
      <c r="C11" s="10" t="s">
        <v>11</v>
      </c>
      <c r="D11" s="11"/>
      <c r="E11" s="11"/>
    </row>
    <row r="12" spans="1:7">
      <c r="A12" s="16"/>
      <c r="B12" s="21" t="s">
        <v>20</v>
      </c>
      <c r="C12" s="18"/>
      <c r="D12" s="19"/>
      <c r="E12" s="19"/>
    </row>
    <row r="13" spans="1:7" ht="33.75">
      <c r="A13" s="8" t="s">
        <v>21</v>
      </c>
      <c r="B13" s="20" t="s">
        <v>22</v>
      </c>
      <c r="C13" s="10" t="s">
        <v>11</v>
      </c>
      <c r="D13" s="15">
        <f>[3]Расходы!$N$10</f>
        <v>33908.381730624693</v>
      </c>
      <c r="E13" s="15"/>
    </row>
    <row r="14" spans="1:7" ht="22.5">
      <c r="A14" s="22" t="s">
        <v>23</v>
      </c>
      <c r="B14" s="23" t="s">
        <v>24</v>
      </c>
      <c r="C14" s="24" t="s">
        <v>25</v>
      </c>
      <c r="D14" s="15"/>
      <c r="E14" s="15"/>
    </row>
    <row r="15" spans="1:7">
      <c r="A15" s="22" t="s">
        <v>26</v>
      </c>
      <c r="B15" s="23" t="s">
        <v>27</v>
      </c>
      <c r="C15" s="24" t="s">
        <v>28</v>
      </c>
      <c r="D15" s="15">
        <f>[3]Расходы!$N$9</f>
        <v>9220.6789232706742</v>
      </c>
      <c r="E15" s="15"/>
    </row>
    <row r="16" spans="1:7" ht="22.5">
      <c r="A16" s="8" t="s">
        <v>29</v>
      </c>
      <c r="B16" s="20" t="s">
        <v>30</v>
      </c>
      <c r="C16" s="10" t="s">
        <v>11</v>
      </c>
      <c r="D16" s="15">
        <f>[3]Расходы!$C$41+[3]Расходы!$F$41+[3]Расходы!$O$12-[2]ФХД_ТЭ!D31</f>
        <v>149565.22467281728</v>
      </c>
      <c r="E16" s="15">
        <v>152465.30956173936</v>
      </c>
      <c r="F16" s="25">
        <f>D16+[2]ФХД_ТЭ!D31</f>
        <v>187922.44541000001</v>
      </c>
      <c r="G16" s="25">
        <f>[3]Расходы!$C$41+[3]Расходы!$F$41+[3]Расходы!$D$12+[3]Расходы!$G$12+[3]Расходы!$J$12</f>
        <v>187922.44540999999</v>
      </c>
    </row>
    <row r="17" spans="1:5" ht="30">
      <c r="A17" s="8" t="s">
        <v>31</v>
      </c>
      <c r="B17" s="26" t="s">
        <v>32</v>
      </c>
      <c r="C17" s="10" t="s">
        <v>11</v>
      </c>
      <c r="D17" s="15">
        <v>121.95399</v>
      </c>
      <c r="E17" s="15"/>
    </row>
    <row r="18" spans="1:5" ht="22.5">
      <c r="A18" s="8" t="s">
        <v>33</v>
      </c>
      <c r="B18" s="20" t="s">
        <v>34</v>
      </c>
      <c r="C18" s="10" t="s">
        <v>11</v>
      </c>
      <c r="D18" s="15">
        <f>[3]Расходы!$N$22</f>
        <v>3656.6403902299035</v>
      </c>
      <c r="E18" s="15"/>
    </row>
    <row r="19" spans="1:5" ht="22.5">
      <c r="A19" s="8" t="s">
        <v>35</v>
      </c>
      <c r="B19" s="20" t="s">
        <v>36</v>
      </c>
      <c r="C19" s="10" t="s">
        <v>11</v>
      </c>
      <c r="D19" s="15">
        <f>[3]Расходы!$N$23</f>
        <v>1104.3053978494308</v>
      </c>
      <c r="E19" s="15"/>
    </row>
    <row r="20" spans="1:5" ht="22.5">
      <c r="A20" s="8" t="s">
        <v>37</v>
      </c>
      <c r="B20" s="20" t="s">
        <v>38</v>
      </c>
      <c r="C20" s="10" t="s">
        <v>11</v>
      </c>
      <c r="D20" s="15"/>
      <c r="E20" s="15"/>
    </row>
    <row r="21" spans="1:5" ht="22.5">
      <c r="A21" s="8" t="s">
        <v>39</v>
      </c>
      <c r="B21" s="20" t="s">
        <v>40</v>
      </c>
      <c r="C21" s="10" t="s">
        <v>11</v>
      </c>
      <c r="D21" s="15"/>
      <c r="E21" s="15"/>
    </row>
    <row r="22" spans="1:5" ht="22.5">
      <c r="A22" s="8" t="s">
        <v>41</v>
      </c>
      <c r="B22" s="20" t="s">
        <v>42</v>
      </c>
      <c r="C22" s="10" t="s">
        <v>11</v>
      </c>
      <c r="D22" s="15">
        <f>[3]Расходы!$N$19</f>
        <v>11032.073628984914</v>
      </c>
      <c r="E22" s="15"/>
    </row>
    <row r="23" spans="1:5" ht="45">
      <c r="A23" s="8" t="s">
        <v>43</v>
      </c>
      <c r="B23" s="26" t="s">
        <v>44</v>
      </c>
      <c r="C23" s="10" t="s">
        <v>11</v>
      </c>
      <c r="D23" s="15">
        <f>[3]Расходы!$N$25</f>
        <v>11860.409364304558</v>
      </c>
      <c r="E23" s="15"/>
    </row>
    <row r="24" spans="1:5" ht="22.5">
      <c r="A24" s="8" t="s">
        <v>45</v>
      </c>
      <c r="B24" s="20" t="s">
        <v>46</v>
      </c>
      <c r="C24" s="10" t="s">
        <v>11</v>
      </c>
      <c r="D24" s="15">
        <f>[3]Расходы!$N$30</f>
        <v>13708.534205527994</v>
      </c>
      <c r="E24" s="15"/>
    </row>
    <row r="25" spans="1:5">
      <c r="A25" s="22" t="s">
        <v>47</v>
      </c>
      <c r="B25" s="23" t="s">
        <v>48</v>
      </c>
      <c r="C25" s="24" t="s">
        <v>11</v>
      </c>
      <c r="D25" s="15"/>
      <c r="E25" s="15"/>
    </row>
    <row r="26" spans="1:5">
      <c r="A26" s="22" t="s">
        <v>49</v>
      </c>
      <c r="B26" s="23" t="s">
        <v>50</v>
      </c>
      <c r="C26" s="24" t="s">
        <v>11</v>
      </c>
      <c r="D26" s="15"/>
      <c r="E26" s="15"/>
    </row>
    <row r="27" spans="1:5" ht="22.5">
      <c r="A27" s="8" t="s">
        <v>51</v>
      </c>
      <c r="B27" s="20" t="s">
        <v>52</v>
      </c>
      <c r="C27" s="10" t="s">
        <v>11</v>
      </c>
      <c r="D27" s="15">
        <f>[3]Расходы!$N$31</f>
        <v>8104.9689217283885</v>
      </c>
      <c r="E27" s="15"/>
    </row>
    <row r="28" spans="1:5">
      <c r="A28" s="22" t="s">
        <v>53</v>
      </c>
      <c r="B28" s="23" t="s">
        <v>48</v>
      </c>
      <c r="C28" s="24" t="s">
        <v>11</v>
      </c>
      <c r="D28" s="15"/>
      <c r="E28" s="15"/>
    </row>
    <row r="29" spans="1:5">
      <c r="A29" s="22" t="s">
        <v>54</v>
      </c>
      <c r="B29" s="23" t="s">
        <v>50</v>
      </c>
      <c r="C29" s="24" t="s">
        <v>11</v>
      </c>
      <c r="D29" s="15"/>
      <c r="E29" s="15"/>
    </row>
    <row r="30" spans="1:5" ht="22.5">
      <c r="A30" s="8" t="s">
        <v>55</v>
      </c>
      <c r="B30" s="20" t="s">
        <v>56</v>
      </c>
      <c r="C30" s="10" t="s">
        <v>11</v>
      </c>
      <c r="D30" s="15">
        <f>[3]Расходы!$N$17+[3]Расходы!$N$18</f>
        <v>30857.239885662457</v>
      </c>
      <c r="E30" s="15"/>
    </row>
    <row r="31" spans="1:5" ht="56.25">
      <c r="A31" s="22" t="s">
        <v>57</v>
      </c>
      <c r="B31" s="23" t="s">
        <v>58</v>
      </c>
      <c r="C31" s="24" t="s">
        <v>59</v>
      </c>
      <c r="D31" s="27"/>
      <c r="E31" s="27"/>
    </row>
    <row r="32" spans="1:5" ht="33.75">
      <c r="A32" s="8" t="s">
        <v>60</v>
      </c>
      <c r="B32" s="20" t="s">
        <v>61</v>
      </c>
      <c r="C32" s="10" t="s">
        <v>11</v>
      </c>
      <c r="D32" s="11">
        <f>D33+D34+D35+D36+D37</f>
        <v>62146.618866009114</v>
      </c>
      <c r="E32" s="11"/>
    </row>
    <row r="33" spans="1:5">
      <c r="A33" s="12" t="s">
        <v>62</v>
      </c>
      <c r="B33" s="28" t="s">
        <v>63</v>
      </c>
      <c r="C33" s="14" t="s">
        <v>11</v>
      </c>
      <c r="D33" s="15">
        <f>[3]Расходы!$N$14-D17</f>
        <v>3643.5918154160104</v>
      </c>
      <c r="E33" s="11"/>
    </row>
    <row r="34" spans="1:5" ht="45">
      <c r="A34" s="12" t="s">
        <v>64</v>
      </c>
      <c r="B34" s="28" t="s">
        <v>65</v>
      </c>
      <c r="C34" s="14" t="s">
        <v>11</v>
      </c>
      <c r="D34" s="15">
        <f>[3]Расходы!$N$16</f>
        <v>28513.025071203934</v>
      </c>
      <c r="E34" s="11"/>
    </row>
    <row r="35" spans="1:5" ht="30">
      <c r="A35" s="12" t="s">
        <v>66</v>
      </c>
      <c r="B35" s="28" t="s">
        <v>67</v>
      </c>
      <c r="C35" s="14" t="s">
        <v>11</v>
      </c>
      <c r="D35" s="15">
        <f>[3]Расходы!$N$32</f>
        <v>21.8884921528261</v>
      </c>
      <c r="E35" s="11"/>
    </row>
    <row r="36" spans="1:5">
      <c r="A36" s="12" t="s">
        <v>68</v>
      </c>
      <c r="B36" s="29" t="s">
        <v>69</v>
      </c>
      <c r="C36" s="14" t="s">
        <v>11</v>
      </c>
      <c r="D36" s="15">
        <f>[3]Расходы!$N$27</f>
        <v>26564.579629075211</v>
      </c>
      <c r="E36" s="11"/>
    </row>
    <row r="37" spans="1:5">
      <c r="A37" s="30" t="s">
        <v>70</v>
      </c>
      <c r="B37" s="29" t="s">
        <v>71</v>
      </c>
      <c r="C37" s="14" t="s">
        <v>11</v>
      </c>
      <c r="D37" s="15">
        <f>[3]Расходы!$N$28</f>
        <v>3403.5338581611263</v>
      </c>
      <c r="E37" s="15"/>
    </row>
    <row r="38" spans="1:5">
      <c r="A38" s="16"/>
      <c r="B38" s="21" t="s">
        <v>72</v>
      </c>
      <c r="C38" s="18"/>
      <c r="D38" s="19"/>
      <c r="E38" s="19"/>
    </row>
    <row r="39" spans="1:5" ht="22.5">
      <c r="A39" s="8" t="s">
        <v>8</v>
      </c>
      <c r="B39" s="9" t="s">
        <v>73</v>
      </c>
      <c r="C39" s="10" t="s">
        <v>11</v>
      </c>
      <c r="D39" s="31">
        <f>D7-D9</f>
        <v>-137848.28965502174</v>
      </c>
      <c r="E39" s="31"/>
    </row>
    <row r="40" spans="1:5" ht="22.5">
      <c r="A40" s="8" t="s">
        <v>9</v>
      </c>
      <c r="B40" s="9" t="s">
        <v>74</v>
      </c>
      <c r="C40" s="10" t="s">
        <v>11</v>
      </c>
      <c r="D40" s="31"/>
      <c r="E40" s="31"/>
    </row>
    <row r="41" spans="1:5" ht="33.75">
      <c r="A41" s="22" t="s">
        <v>75</v>
      </c>
      <c r="B41" s="32" t="s">
        <v>76</v>
      </c>
      <c r="C41" s="24" t="s">
        <v>11</v>
      </c>
      <c r="D41" s="33"/>
      <c r="E41" s="33"/>
    </row>
    <row r="42" spans="1:5" ht="33.75">
      <c r="A42" s="8" t="s">
        <v>77</v>
      </c>
      <c r="B42" s="9" t="s">
        <v>78</v>
      </c>
      <c r="C42" s="10" t="s">
        <v>11</v>
      </c>
      <c r="D42" s="31"/>
      <c r="E42" s="31"/>
    </row>
    <row r="43" spans="1:5">
      <c r="A43" s="22" t="s">
        <v>79</v>
      </c>
      <c r="B43" s="32" t="s">
        <v>80</v>
      </c>
      <c r="C43" s="24" t="s">
        <v>11</v>
      </c>
      <c r="D43" s="33"/>
      <c r="E43" s="33"/>
    </row>
    <row r="44" spans="1:5">
      <c r="A44" s="8" t="s">
        <v>81</v>
      </c>
      <c r="B44" s="9" t="s">
        <v>82</v>
      </c>
      <c r="C44" s="10" t="s">
        <v>11</v>
      </c>
      <c r="D44" s="31"/>
      <c r="E44" s="31"/>
    </row>
    <row r="45" spans="1:5" ht="22.5">
      <c r="A45" s="8" t="s">
        <v>83</v>
      </c>
      <c r="B45" s="9" t="s">
        <v>84</v>
      </c>
      <c r="C45" s="10" t="s">
        <v>59</v>
      </c>
      <c r="D45" s="34"/>
      <c r="E45" s="34"/>
    </row>
    <row r="46" spans="1:5" ht="45">
      <c r="A46" s="8" t="s">
        <v>85</v>
      </c>
      <c r="B46" s="9" t="s">
        <v>86</v>
      </c>
      <c r="C46" s="10" t="s">
        <v>87</v>
      </c>
      <c r="D46" s="15"/>
      <c r="E46" s="15"/>
    </row>
    <row r="47" spans="1:5">
      <c r="A47" s="12" t="s">
        <v>88</v>
      </c>
      <c r="B47" s="35"/>
      <c r="C47" s="14" t="s">
        <v>87</v>
      </c>
      <c r="D47" s="15"/>
      <c r="E47" s="15"/>
    </row>
    <row r="48" spans="1:5">
      <c r="A48" s="12" t="s">
        <v>89</v>
      </c>
      <c r="B48" s="35"/>
      <c r="C48" s="14" t="s">
        <v>87</v>
      </c>
      <c r="D48" s="15"/>
      <c r="E48" s="15"/>
    </row>
    <row r="49" spans="1:8">
      <c r="A49" s="12" t="s">
        <v>90</v>
      </c>
      <c r="B49" s="35"/>
      <c r="C49" s="14" t="s">
        <v>87</v>
      </c>
      <c r="D49" s="15"/>
      <c r="E49" s="15"/>
    </row>
    <row r="50" spans="1:8">
      <c r="A50" s="16"/>
      <c r="B50" s="17" t="s">
        <v>91</v>
      </c>
      <c r="C50" s="18"/>
      <c r="D50" s="19"/>
      <c r="E50" s="19"/>
    </row>
    <row r="51" spans="1:8" ht="22.5">
      <c r="A51" s="8" t="s">
        <v>92</v>
      </c>
      <c r="B51" s="9" t="s">
        <v>93</v>
      </c>
      <c r="C51" s="10" t="s">
        <v>87</v>
      </c>
      <c r="D51" s="15"/>
      <c r="E51" s="15"/>
    </row>
    <row r="52" spans="1:8" ht="33.75">
      <c r="A52" s="8" t="s">
        <v>94</v>
      </c>
      <c r="B52" s="9" t="s">
        <v>95</v>
      </c>
      <c r="C52" s="10" t="s">
        <v>96</v>
      </c>
      <c r="D52" s="15"/>
      <c r="E52" s="15"/>
    </row>
    <row r="53" spans="1:8" ht="33.75">
      <c r="A53" s="8" t="s">
        <v>97</v>
      </c>
      <c r="B53" s="9" t="s">
        <v>98</v>
      </c>
      <c r="C53" s="10" t="s">
        <v>96</v>
      </c>
      <c r="D53" s="15">
        <f>[3]Расходы!$E$40/1000+[3]Расходы!$H$40/1000</f>
        <v>983.98989907369969</v>
      </c>
      <c r="E53" s="15">
        <v>743.46732969972652</v>
      </c>
      <c r="H53">
        <f>[4]покупка_ХВС!$BK$6/1000</f>
        <v>17264.952574001116</v>
      </c>
    </row>
    <row r="54" spans="1:8" ht="33.75">
      <c r="A54" s="8" t="s">
        <v>99</v>
      </c>
      <c r="B54" s="9" t="s">
        <v>100</v>
      </c>
      <c r="C54" s="10" t="s">
        <v>96</v>
      </c>
      <c r="D54" s="15">
        <f>[3]Расходы!$D$36/1000+[3]Расходы!$G$36/1000</f>
        <v>711.75746599999991</v>
      </c>
      <c r="E54" s="15">
        <v>743.46732969972652</v>
      </c>
      <c r="G54" s="25">
        <f>H53-H54</f>
        <v>4117.0187110011157</v>
      </c>
      <c r="H54">
        <f>[4]реализ_ГВС!$BK$9/1000</f>
        <v>13147.933863</v>
      </c>
    </row>
    <row r="55" spans="1:8">
      <c r="A55" s="22" t="s">
        <v>101</v>
      </c>
      <c r="B55" s="32" t="s">
        <v>102</v>
      </c>
      <c r="C55" s="24" t="s">
        <v>96</v>
      </c>
      <c r="D55" s="36"/>
      <c r="E55" s="36"/>
    </row>
    <row r="56" spans="1:8" ht="22.5">
      <c r="A56" s="22" t="s">
        <v>103</v>
      </c>
      <c r="B56" s="32" t="s">
        <v>104</v>
      </c>
      <c r="C56" s="24" t="s">
        <v>96</v>
      </c>
      <c r="D56" s="36"/>
      <c r="E56" s="36"/>
    </row>
    <row r="57" spans="1:8" ht="33.75">
      <c r="A57" s="8" t="s">
        <v>105</v>
      </c>
      <c r="B57" s="9" t="s">
        <v>106</v>
      </c>
      <c r="C57" s="10" t="s">
        <v>107</v>
      </c>
      <c r="D57" s="31"/>
      <c r="E57" s="31"/>
    </row>
    <row r="58" spans="1:8" ht="22.5">
      <c r="A58" s="8" t="s">
        <v>108</v>
      </c>
      <c r="B58" s="9" t="s">
        <v>109</v>
      </c>
      <c r="C58" s="10" t="s">
        <v>96</v>
      </c>
      <c r="D58" s="15"/>
      <c r="E58" s="15"/>
    </row>
    <row r="59" spans="1:8" ht="22.5">
      <c r="A59" s="8" t="s">
        <v>110</v>
      </c>
      <c r="B59" s="9" t="s">
        <v>111</v>
      </c>
      <c r="C59" s="10" t="s">
        <v>112</v>
      </c>
      <c r="D59" s="31"/>
      <c r="E59" s="31"/>
    </row>
    <row r="60" spans="1:8" ht="22.5">
      <c r="A60" s="8" t="s">
        <v>113</v>
      </c>
      <c r="B60" s="9" t="s">
        <v>114</v>
      </c>
      <c r="C60" s="10" t="s">
        <v>112</v>
      </c>
      <c r="D60" s="31"/>
      <c r="E60" s="31"/>
    </row>
    <row r="61" spans="1:8" ht="56.25">
      <c r="A61" s="8" t="s">
        <v>115</v>
      </c>
      <c r="B61" s="9" t="s">
        <v>116</v>
      </c>
      <c r="C61" s="10" t="s">
        <v>117</v>
      </c>
      <c r="D61" s="37"/>
      <c r="E61" s="37"/>
    </row>
    <row r="62" spans="1:8">
      <c r="A62" s="12" t="s">
        <v>118</v>
      </c>
      <c r="B62" s="38"/>
      <c r="C62" s="14" t="s">
        <v>117</v>
      </c>
      <c r="D62" s="37"/>
      <c r="E62" s="37"/>
    </row>
    <row r="63" spans="1:8">
      <c r="A63" s="16"/>
      <c r="B63" s="17" t="s">
        <v>91</v>
      </c>
      <c r="C63" s="18"/>
      <c r="D63" s="19"/>
      <c r="E63" s="19"/>
    </row>
    <row r="64" spans="1:8" ht="56.25">
      <c r="A64" s="8" t="s">
        <v>119</v>
      </c>
      <c r="B64" s="9" t="s">
        <v>120</v>
      </c>
      <c r="C64" s="10" t="s">
        <v>121</v>
      </c>
      <c r="D64" s="31"/>
      <c r="E64" s="31"/>
    </row>
    <row r="65" spans="1:5" ht="56.25">
      <c r="A65" s="8" t="s">
        <v>122</v>
      </c>
      <c r="B65" s="9" t="s">
        <v>123</v>
      </c>
      <c r="C65" s="10" t="s">
        <v>124</v>
      </c>
      <c r="D65" s="31"/>
      <c r="E65" s="31"/>
    </row>
    <row r="66" spans="1:5">
      <c r="A66" s="8" t="s">
        <v>125</v>
      </c>
      <c r="B66" s="9" t="s">
        <v>126</v>
      </c>
      <c r="C66" s="10" t="s">
        <v>59</v>
      </c>
      <c r="D66" s="39"/>
      <c r="E66" s="39"/>
    </row>
    <row r="67" spans="1:5">
      <c r="A67" s="40"/>
      <c r="B67" s="40"/>
      <c r="C67" s="40"/>
      <c r="D67" s="40"/>
    </row>
    <row r="68" spans="1:5" ht="24.75" customHeight="1">
      <c r="A68" s="41" t="s">
        <v>127</v>
      </c>
      <c r="B68" s="45" t="s">
        <v>128</v>
      </c>
      <c r="C68" s="45"/>
      <c r="D68" s="42"/>
    </row>
  </sheetData>
  <mergeCells count="3">
    <mergeCell ref="A1:D1"/>
    <mergeCell ref="A2:D2"/>
    <mergeCell ref="B68:C68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B33:B37">
      <formula1>900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ФХД_ГВС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kbar002</dc:creator>
  <cp:lastModifiedBy>Власов Кирилл Вячеславович</cp:lastModifiedBy>
  <dcterms:created xsi:type="dcterms:W3CDTF">2015-04-30T10:47:12Z</dcterms:created>
  <dcterms:modified xsi:type="dcterms:W3CDTF">2015-04-30T11:53:44Z</dcterms:modified>
</cp:coreProperties>
</file>